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ทุนบัณฑิต\ทุนบัณฑิตปี 2558\ประชุมชี้แจงกรอบการวิจัย 59\ประกาศรับข้อเสนอบน Web\เอกสารแนบเพื่อประกาศรับข้อเสนอการวิจัย\"/>
    </mc:Choice>
  </mc:AlternateContent>
  <bookViews>
    <workbookView xWindow="0" yWindow="0" windowWidth="28800" windowHeight="11835" firstSheet="14" activeTab="14"/>
  </bookViews>
  <sheets>
    <sheet name="ท 6-88" sheetId="2" r:id="rId1"/>
    <sheet name="ท 6-33" sheetId="3" r:id="rId2"/>
    <sheet name="ท 6-37" sheetId="4" r:id="rId3"/>
    <sheet name="ท 6-58" sheetId="5" r:id="rId4"/>
    <sheet name="ท 6-28" sheetId="6" r:id="rId5"/>
    <sheet name="ท 6-85" sheetId="7" r:id="rId6"/>
    <sheet name="ท 6-27" sheetId="8" r:id="rId7"/>
    <sheet name="ท 6-19" sheetId="9" r:id="rId8"/>
    <sheet name="ท 6-49" sheetId="10" r:id="rId9"/>
    <sheet name="ท 6-48" sheetId="11" r:id="rId10"/>
    <sheet name="ท 6-68" sheetId="12" r:id="rId11"/>
    <sheet name="ท 6-64" sheetId="13" r:id="rId12"/>
    <sheet name="ท 6-75" sheetId="14" r:id="rId13"/>
    <sheet name="ท 6-77" sheetId="15" r:id="rId14"/>
    <sheet name="งบประมาณ" sheetId="23" r:id="rId15"/>
  </sheets>
  <calcPr calcId="152511"/>
</workbook>
</file>

<file path=xl/calcChain.xml><?xml version="1.0" encoding="utf-8"?>
<calcChain xmlns="http://schemas.openxmlformats.org/spreadsheetml/2006/main">
  <c r="J20" i="9" l="1"/>
  <c r="J19" i="15" l="1"/>
  <c r="J20" i="15" s="1"/>
  <c r="J16" i="14"/>
  <c r="J23" i="14" s="1"/>
  <c r="J22" i="14"/>
  <c r="J17" i="13"/>
  <c r="J18" i="13" s="1"/>
  <c r="J27" i="12"/>
  <c r="I15" i="12"/>
  <c r="I27" i="12"/>
  <c r="J15" i="12"/>
  <c r="J23" i="11"/>
  <c r="J15" i="11"/>
  <c r="J23" i="10"/>
  <c r="J14" i="10"/>
  <c r="J24" i="10" s="1"/>
  <c r="I19" i="9"/>
  <c r="I15" i="9"/>
  <c r="J33" i="8"/>
  <c r="J29" i="8"/>
  <c r="J34" i="8" s="1"/>
  <c r="J20" i="7"/>
  <c r="J15" i="7"/>
  <c r="J21" i="6"/>
  <c r="J27" i="6" s="1"/>
  <c r="J26" i="6"/>
  <c r="J25" i="5"/>
  <c r="J28" i="5" s="1"/>
  <c r="I25" i="5"/>
  <c r="J30" i="4"/>
  <c r="J38" i="4"/>
  <c r="I38" i="4"/>
  <c r="I30" i="4"/>
  <c r="J39" i="4" l="1"/>
  <c r="I39" i="4"/>
  <c r="J21" i="7"/>
  <c r="J24" i="11"/>
  <c r="J28" i="12"/>
  <c r="I20" i="9"/>
  <c r="J27" i="3"/>
  <c r="J28" i="3" s="1"/>
  <c r="J21" i="3"/>
  <c r="I27" i="3" l="1"/>
  <c r="I21" i="3"/>
  <c r="J21" i="2"/>
  <c r="J16" i="2"/>
  <c r="I19" i="15"/>
  <c r="I15" i="15"/>
  <c r="I20" i="15" s="1"/>
  <c r="I16" i="14"/>
  <c r="I23" i="14" s="1"/>
  <c r="I22" i="14"/>
  <c r="I17" i="13"/>
  <c r="I18" i="13" s="1"/>
  <c r="I23" i="11"/>
  <c r="I15" i="11"/>
  <c r="I23" i="10"/>
  <c r="I14" i="10"/>
  <c r="I24" i="10" s="1"/>
  <c r="I33" i="8"/>
  <c r="I29" i="8"/>
  <c r="I34" i="8" s="1"/>
  <c r="I20" i="7"/>
  <c r="I15" i="7"/>
  <c r="I21" i="7" s="1"/>
  <c r="I26" i="6"/>
  <c r="I21" i="6"/>
  <c r="I21" i="2"/>
  <c r="I16" i="2"/>
  <c r="I22" i="2" s="1"/>
  <c r="J22" i="2" l="1"/>
  <c r="I28" i="3"/>
  <c r="I28" i="12"/>
  <c r="I24" i="11"/>
  <c r="I27" i="6"/>
</calcChain>
</file>

<file path=xl/sharedStrings.xml><?xml version="1.0" encoding="utf-8"?>
<sst xmlns="http://schemas.openxmlformats.org/spreadsheetml/2006/main" count="384" uniqueCount="258">
  <si>
    <t>แบ่งเป็นหมวดค่าวัสดุและค่าใช้สอย</t>
  </si>
  <si>
    <t>รายการ</t>
  </si>
  <si>
    <t>ค่าวัสดุ</t>
  </si>
  <si>
    <t>งบประมาณ (บาท)</t>
  </si>
  <si>
    <t>งบประมาณที่ กบง. เสนอ (บาท)</t>
  </si>
  <si>
    <t>รวม</t>
  </si>
  <si>
    <t>ค่าใช้สอย</t>
  </si>
  <si>
    <t>1)  คุณลักษณะของสารยับยั้งคล้ายแบคเทอริโอซินจากแบคทีเรียกรดแลกติกสายพันธุ์ KA-FF 1-4 แยกจากปลาหมัก</t>
  </si>
  <si>
    <t>ของ นายพุทธาพงศ์ ภูมิสมบัติ มหาวิทยาลัยเกษตรศาสตร์ (ท 6-88)</t>
  </si>
  <si>
    <t>งบประมาณทั้งโครงการ 150,000 บาท</t>
  </si>
  <si>
    <t>ค่าวัสดุ    (ชี้แจงรายละเอียด)</t>
  </si>
  <si>
    <t>3)  การพัฒนากระบวนการกำจัดหนอนแมลงวันในผลพริกด้วยคลื่นไมโครเวฟ</t>
  </si>
  <si>
    <t>ของ นางสาวสุภัทรา ใจอุด มหาวิทยาลัยแม่โจ้ (ท 6-37)</t>
  </si>
  <si>
    <t>ค่าวัสดุสิ้นเปลือง</t>
  </si>
  <si>
    <t>ค่าวัสดุ (ชี้แจงรายละเอียด)  80,000 บาท</t>
  </si>
  <si>
    <t>ค่าใช้สอย (ชี้แจงรายละเอียด) 70,000  บาท</t>
  </si>
  <si>
    <t>1. อาหารเลี้ยงเชื้อ</t>
  </si>
  <si>
    <t>2. สารเคมีและอุปกรณ์ในการทำให้สารยับยั้งบริสุทธิ์</t>
  </si>
  <si>
    <t>3. เครื่องแก้ว</t>
  </si>
  <si>
    <t>4. สารเคมีในการศึกษาคุณสมบัติด้านต่างๆ</t>
  </si>
  <si>
    <t>2. ค่าเข้าร่วมประชุมสัมมนาวิชาการระดับนานาชาติ</t>
  </si>
  <si>
    <t>3. ค่าบริการวิเคราะห์ลำดับกรดอะมิโน</t>
  </si>
  <si>
    <t>1. ค่าจ้างเชื่อมสแตนเลส ติดตั้งอุปกรณ์ตรวจวัดอุณหภูมิภายในตู้อบ</t>
  </si>
  <si>
    <t>2. ค่าจ้างเหมาประกอบพร้อมชุดอุปกรณ์ตรวจวัดอุณหภูมิภายในตู้อบ</t>
  </si>
  <si>
    <t>ของ นายเมธานนท์ มูลโพธิ์ มหาวิทยาลัยเชียงใหม่ (ท 6-58)</t>
  </si>
  <si>
    <t>4)  การตรวจแอนติบอดีชนิด Neutralizing ของไก่ที่ได้รับวัคซีนนิวคาสเซิล</t>
  </si>
  <si>
    <t>ค่าใช้สอย (ชี้แจงรายละเอียด) 0  บาท</t>
  </si>
  <si>
    <t xml:space="preserve">1. Fetal calf serum (500 ml) จำนวน 3 ขวดๆ ละ 2,000 บาท </t>
  </si>
  <si>
    <t xml:space="preserve">2. MEM medium จำนวน 15 ขวดๆ ละ 1 ลิตรๆ ละ 1,500 บาท </t>
  </si>
  <si>
    <t xml:space="preserve">3. Antibiotic-antimycotic (100 ml) จำนวน 4 ขวดๆ ละ 2,500 บาท </t>
  </si>
  <si>
    <t xml:space="preserve">4. L-glutamine (100 ml) จำนวน 2 ขวดๆ ละ 1,500 บาท </t>
  </si>
  <si>
    <t>5. Cell culture plate (96 well) จำนวน 10 กล่องๆ ละ 2,500 บาท</t>
  </si>
  <si>
    <t>6. Syringe filter 0.2 micron จำนวน 2 กล่องๆ ละ 1,500 บาท</t>
  </si>
  <si>
    <t>7. Sterile Pasteur pipette 10 ml จำนวน 10 ห่อๆ ละ 1,500 บาท</t>
  </si>
  <si>
    <t>8. Sterile Pasteur pipette 5 ml จำนวน 10 ห่อๆ ละ 1,500 บาท</t>
  </si>
  <si>
    <t xml:space="preserve">9. 15-ml bluetop tube จำนวน 10 กล่องๆ ละ 3,000 บาท </t>
  </si>
  <si>
    <t xml:space="preserve">10. Freeze box จำนวน 10 กล่องๆ ละ 150 บาท </t>
  </si>
  <si>
    <t xml:space="preserve">11. yellow tip (1000/pack) จำนวน 30 ห่อๆ ละ 300 บาท </t>
  </si>
  <si>
    <t xml:space="preserve">12. blue tip (1000/pack) จำนวน 10 ห่อๆ ละ 400 บาท </t>
  </si>
  <si>
    <t>13. .5-ml microcentrifuge tube (1000/pack) จำนวน 10 ห่อๆ ละ 300 บาท</t>
  </si>
  <si>
    <t>14. ก๊าซคาร์บอนไดออกไซด์ จำนวน 4 ถังๆ ละ 1,500 บาท</t>
  </si>
  <si>
    <t>-</t>
  </si>
  <si>
    <t>ของ นางสาวพนิดา วิไลปรมาศ มหาวิทยาลัยขอนแก่น (ท 6-28)</t>
  </si>
  <si>
    <t>1. อาหารเลี้ยงเชื้อ MRS</t>
  </si>
  <si>
    <t>2. เชื้อแบคทีเรียสร้างกรดแลคติก</t>
  </si>
  <si>
    <t>3. สารมาตรฐานอะฟลาทอกซินบีหนึ่ง</t>
  </si>
  <si>
    <t>4. Acetonitrile(AR grade, HPLC grade), Methanol (AR grade, HPLC grade),hexane, TFA, Na2HPO4, KH2HPO4</t>
  </si>
  <si>
    <t>5. alfa-amylase, bile extract, pepsin, pancreatin</t>
  </si>
  <si>
    <t>6. SPE Column</t>
  </si>
  <si>
    <t>7. หลอดทดลอง</t>
  </si>
  <si>
    <t>8. จานอาหารเลี้ยงเชื้อ</t>
  </si>
  <si>
    <t>9. ก๊าซไนโตรเจน</t>
  </si>
  <si>
    <t>10. Pipette tip, Microcentifuge tube และอุปกรณ์อื่นๆ</t>
  </si>
  <si>
    <t>1. ทำรูปเล่มวิทยานิพนธ์</t>
  </si>
  <si>
    <t>2. ถ่ายเอกสารและพิมพ์งาน</t>
  </si>
  <si>
    <t>3. ค่ากระดาษ</t>
  </si>
  <si>
    <t>ค่าวัสดุ (ชี้แจงรายละเอียด)  121,800 บาท</t>
  </si>
  <si>
    <t>ค่าใช้สอย (ชี้แจงรายละเอียด) 7,000  บาท</t>
  </si>
  <si>
    <t>6) การปรับปรุงสมบัติเชิงกลและความร้อนของพอลิ(แอล-แลคไทด์) โดยการสเตอริโอคอมเพล็กซ์สำหรับใช้เป็นวัสดุบรรจุภัณฑ์</t>
  </si>
  <si>
    <t>ของ นายวุฒิชัย ขอทะเสน มหาวิทยาลัยเชียงใหม่ (ท 6-85)</t>
  </si>
  <si>
    <t>งบประมาณทั้งโครงการ 146,500 บาท</t>
  </si>
  <si>
    <t>1. วัสดุเคมี</t>
  </si>
  <si>
    <t>1. ค่าบริการวิเคราะห์ตัวอย่างในการใช้เครื่องมือของศูนย์บริการเครื่องมือกลาง มช. เช่น NMR, FTIR, GPC, ดัชนีการหลอมไหลของพลาสติก (Melt Flow Index), สมบัติทางความร้อนและสัณฐานวิทยา (DSC, TGA, DMA, XRD), ลักษณะพื้นผิวเพื่อดูความเข้ากันได้ของแผ่น (sheet) (SEM, optical microscopy), สมบัติเชิงกล (tensile testing)</t>
  </si>
  <si>
    <t>2. ค่าจัดทำเล่มรายงานความก้าวหน้าและรายงานฉบับสมบูรณ์</t>
  </si>
  <si>
    <t>3. ค่าใช้สอยอื่นๆ เช่นค่าไปรษณีย์ โทรศัพท์ โทรสาร</t>
  </si>
  <si>
    <t>ค่าใช้สอย (ชี้แจงรายละเอียด) 54,000  บาท</t>
  </si>
  <si>
    <t>ค่าวัสดุ (ชี้แจงรายละเอียด)  92,500 บาท</t>
  </si>
  <si>
    <t>7) การพัฒนาแถบสีมาตรฐานบ่งชี้ปริมาณสารป้องกันกำจัดศัตรูพืชตกค้างในผักสด</t>
  </si>
  <si>
    <t>ของ นางสาววนัสนันท์ วัฒนสุวกุล มหาวิทยาลัยเกษตรศาสตร์ (ท 6-27)</t>
  </si>
  <si>
    <t>1. ค่าวัสดุเกษตร (พริกสด)</t>
  </si>
  <si>
    <t>ค่าวัสดุ (ชี้แจงรายละเอียด)  130000 บาท</t>
  </si>
  <si>
    <t>1. ค่าจัดทำรูปเล่มรายงานความก้าวหน้า และรายงานฉบับสมบูรณ์</t>
  </si>
  <si>
    <t>2. ค่าตีพิมพ์งานวิจัย</t>
  </si>
  <si>
    <t>ค่าใช้สอย (ชี้แจงรายละเอียด) 20,000  บาท</t>
  </si>
  <si>
    <t>ของ นางสาวอาจารี ประดิษฐ์ธรรม มหาวิทยาลัยเกษตรศาสตร์ (ท 6-49)</t>
  </si>
  <si>
    <t>1. ขึ้นรูปฟิล์ม</t>
  </si>
  <si>
    <t>2. ทดสอบ Furier Transformed Infrared Spectometer</t>
  </si>
  <si>
    <t>3. ทดสอบ X-ray Diffractometer Spectroscopy</t>
  </si>
  <si>
    <t>4. ทดสอบ Differential Scanning Calorimetry Analyzer</t>
  </si>
  <si>
    <t>5. ทดสอบ Dynamic Mechanical Thermal Analyzer</t>
  </si>
  <si>
    <t>6. ทดสอบ Scanning Electron Microscope</t>
  </si>
  <si>
    <t xml:space="preserve">7. ค่าตีพิมพ์งานวิจัยลงในวารสารระดับประเทศและ/ หรือนานาชาติ
</t>
  </si>
  <si>
    <t>ค่าวัสดุ (ชี้แจงรายละเอียด)  7,000 บาท</t>
  </si>
  <si>
    <t>ค่าใช้สอย (ชี้แจงรายละเอียด) 160,000  บาท</t>
  </si>
  <si>
    <t>10) การเพิ่มสภาพพิมพ์ได้ของฟิล์มพอลิโพรพิลีนที่มีการจัดเรียงตัวสองทิศทาง โดยดัดแปรพื้นผิวด้วยการเคลือบสารเคมีและปรับสภาพพื้นผิวด้วยโคโรนา</t>
  </si>
  <si>
    <t>ของ นางสาวกนกพร พัฒนศรีวงศ์ มหาวิทยาลัยเกษตรศาสตร์ (ท 6-48)</t>
  </si>
  <si>
    <t>1. เม็ดพลาสติกพอลิโพรพิลีน</t>
  </si>
  <si>
    <t>2. อนุภาคซิลิกอนไดออกไซด์</t>
  </si>
  <si>
    <t>3. พอลิไวนิลแอลกอฮอล์</t>
  </si>
  <si>
    <t>4. กรดเมทาไครลิค</t>
  </si>
  <si>
    <t>ค่าวัสดุ (ชี้แจงรายละเอียด)  20,000 บาท</t>
  </si>
  <si>
    <t>งบประมาณทั้งโครงการ 170,000 บาท</t>
  </si>
  <si>
    <t>2. การพิมพ์ฟิล์มพอลิโพรพิลีนที่ได้ด้วยระบบกราวัวร์</t>
  </si>
  <si>
    <t>3. การทดสอบลักษณะทางพื้นผิว</t>
  </si>
  <si>
    <t>4. การทดสอบสมบัติเชิงกล</t>
  </si>
  <si>
    <t>5. การทดสอบสมบัติทางความร้อน</t>
  </si>
  <si>
    <t>6. การทดสอบคุณภาพการพิมพ์</t>
  </si>
  <si>
    <t>ค่าใช้สอย (ชี้แจงรายละเอียด) 150,000  บาท</t>
  </si>
  <si>
    <t>11) การผลิตและการส่งออกไฮโดรไลติกเอนไซม์จากบาซิลัสโดยการใช้ระบบการแสดงออกของยีนเพื่อใช้ในอาหาร</t>
  </si>
  <si>
    <t>ของ นางสาวปีณิดา นามวิจิตร มหาวิทยาลัยเทคโนโลยีสุรนารี (ท 6-68)</t>
  </si>
  <si>
    <t>1. วัสดุและสารเคมีสำหรับงานทางอณูชีววิทยา</t>
  </si>
  <si>
    <t>2. ค่าวัสดุและสารเคมีสำหรับงานทางจุลชีววิทยา</t>
  </si>
  <si>
    <t>3. ค่าวัสดุและสารเคมีที่ใช้ในการวิเคราะห์ biological activities</t>
  </si>
  <si>
    <t>4. วัสดุอื่นๆ เช่น วัสดุในการจัดเก็บตัวอย่าง น้ำแข็งแห้ง น้ำแข็ง กล่องเก็บตัวอย่าง กระดาษกรอง กระดาษทิซชู กระดาษฟอล์ย เป็นต้น</t>
  </si>
  <si>
    <t>ค่าวัสดุ (ชี้แจงรายละเอียด)  95,000 บาท</t>
  </si>
  <si>
    <t>1. ค่าใช้จ่ายในการเดินทาง เช่น การเก็บตัวอย่าง การซื้อวัสดุสิ้นเปลืองต่างๆ</t>
  </si>
  <si>
    <t>2. การส่งตรวจและวิเคราะห์ลำดับสารรหัสพันธุกรรม (DNA  Sequencing)</t>
  </si>
  <si>
    <t>3. ค่าติดต่อประสานงาน</t>
  </si>
  <si>
    <t>4. ค่าบำรุงรักษาอุปกรณ์และเครื่องมือที่เกี่ยวข้องในงานวิจัย</t>
  </si>
  <si>
    <t>5. ค่าทำรายงาน</t>
  </si>
  <si>
    <t>ค่าใช้สอย (ชี้แจงรายละเอียด) 105,000  บาท</t>
  </si>
  <si>
    <t>12) ประสิทธิภาพของการใช้เนื้อในเมล็ดมะม่วงหิมพานต์คั่วบด (CNKM) ทดแทนเมล็ดถั่วเหลืองไขมันเต็ม (FFSBM) ในอาหารไก่เนื้อ</t>
  </si>
  <si>
    <t>ของ นางสาวสุจิตรา  หาคม มหาวิทยาลัยขอนแก่น (ท 6-64)</t>
  </si>
  <si>
    <t>งบประมาณทั้งโครงการ 134,800 บาท</t>
  </si>
  <si>
    <t>1. ลูกไก่เนื้อ 600 ตัวๆ ละ 35   บาท</t>
  </si>
  <si>
    <t>2. อาหารไก่เนื้อตลอดการทดลอง (2,600 กก. x 18 บาท)</t>
  </si>
  <si>
    <t>3. ค่าสารเคมีวิเคราะห์องค์ประกอบทางเคมีของอาหาร</t>
  </si>
  <si>
    <t>4. ค่าวิเคราะห์คุณภาพซาก (96 ตัวอย่าง x 250 บาท)</t>
  </si>
  <si>
    <t>5. ค่าวัสดุอุปกรณ์การเลี้ยงสัตว์</t>
  </si>
  <si>
    <t>6. ค่าเวชภัณฑ์ต่างๆ (วัคซีน และยากันบิดซาลิโนมัยซิน)</t>
  </si>
  <si>
    <t>รวมงบประมาณ (หนึ่งแสนสามหมื่นสี่พันแปดร้อยบาทถ้วน)</t>
  </si>
  <si>
    <t>13) สมบัติทางเคมี สมบัติเชิงหน้าที่ และศักยภาพการนำไปใช้ในอาหารของเพคตินจากเปลือกกล้วยน้ำว้า [Musa (ABB group) 'Kluai Nam Wa']</t>
  </si>
  <si>
    <t>ของ นางสาวนิจจารีย์ มณีรัตน์ มหาวิทยาลัยมหิดล (ท 6-75)</t>
  </si>
  <si>
    <t>1. ค่าอุปกรณ์และสารเคมีสำหรับสกัดเพคติน</t>
  </si>
  <si>
    <t>2. ค่าอุปกรณ์และสารเคมีสำหรับการวิเคราะห์สมบัติของเพคตินจากเปลือกกล้วยน้ำว้า</t>
  </si>
  <si>
    <t>3. ค่าอุปกรณ์และส่วนผสมในการพัฒนาผลิตภัณฑ์อาหารโดยใช้เพคตินเป็นส่วนประกอบ</t>
  </si>
  <si>
    <t>4. ค่าอุปกรณ์และสารเคมีสำหรับการวิเคราะห์สมบัติของผลิตภัณฑ์อาหาร</t>
  </si>
  <si>
    <t>5. ค่าอุปกรณ์สำหรับการทดสอบทางประสาทสัมผัส</t>
  </si>
  <si>
    <t>ค่าวัสดุ (ชี้แจงรายละเอียด)  70,000 บาท</t>
  </si>
  <si>
    <t>งบประมาณทั้งโครงการ 120,000 บาท</t>
  </si>
  <si>
    <t>ค่าใช้สอย (ชี้แจงรายละเอียด) 50,000  บาท</t>
  </si>
  <si>
    <t>1. ค่าวิเคราะห์องค์ประกอบทางเคมีของตัวอย่างเปลือกกล้วยน้ำว้า</t>
  </si>
  <si>
    <t>2. ค่าวิเคราะห์องค์ประกอบทางเคมีของตัวอย่างเพคติน</t>
  </si>
  <si>
    <t>3. ค่าวิเคราะห์องค์ประกอบทางเคมีของผลิตภัณฑ์อาหาร</t>
  </si>
  <si>
    <t>4. ค่าจัดทำรูปเล่มรายงาน และค่าตีพิมพ์งานวิจัย</t>
  </si>
  <si>
    <t>รวมงบประมาณ (หนึ่งแสนสองหมื่นบาท)</t>
  </si>
  <si>
    <t>ของ นางสาวจันทรา สวนจันทร์ มหาวิทยาลัยเกษตรศาสตร์ (ท 6-77)</t>
  </si>
  <si>
    <t>1. ค่าวัสดุการเกษตร</t>
  </si>
  <si>
    <t>2. ค่าสารเคมี</t>
  </si>
  <si>
    <t>3. ค่าวัสดุวิทยาศาสตร์</t>
  </si>
  <si>
    <t>4. ค่าซ่อมบำรุงครุภัณฑ์</t>
  </si>
  <si>
    <t>ค่าวัสดุ (ชี้แจงรายละเอียด)  115,000 บาท</t>
  </si>
  <si>
    <t>1. ค่าบริการงานวิจัย</t>
  </si>
  <si>
    <t>รวมงบประมาณ (หนึ่งแสนห้าหมื่นบาทถ้วน)</t>
  </si>
  <si>
    <t>ค่าใช้สอย (ชี้แจงรายละเอียด) 35,000  บาท</t>
  </si>
  <si>
    <t>14) การพัฒนาสายพันธุ์เอ บี และอาร์เพื่อผลิตข้าวโพดลูกผสม</t>
  </si>
  <si>
    <t xml:space="preserve">     - ชุดสกัด DNA (เช่น primer ITS 1, ITS4 , Taq DNA polymerase, dNTP)</t>
  </si>
  <si>
    <t xml:space="preserve">     - liquid nitrogen </t>
  </si>
  <si>
    <t xml:space="preserve">     - paraffin wax , paraffin oil</t>
  </si>
  <si>
    <t xml:space="preserve">     - สารเคมีสำหรับเตรียมอาหารเลี้ยงเชื้อ</t>
  </si>
  <si>
    <t xml:space="preserve">     - สารเคมีสำหรับทดสอบคุณภาพของแก้วมังกร </t>
  </si>
  <si>
    <t xml:space="preserve">     - สารเคมีสำหรับทดสอบการควบคุมโรค (prochloraz, imazalil)</t>
  </si>
  <si>
    <t>ของ นางสาวชิดชนก เกษี มหาวิทยาลัยเกษตรศาสตร์ (ท 6-33)</t>
  </si>
  <si>
    <t xml:space="preserve">ค่าใช้สอย  (ชี้แจงรายละเอียด)   </t>
  </si>
  <si>
    <t>1. แก้วมังกร</t>
  </si>
  <si>
    <t xml:space="preserve">2. สารเคมี  </t>
  </si>
  <si>
    <t xml:space="preserve">3. ตะกร้า, ถุงพลาสติก </t>
  </si>
  <si>
    <t>4. อุปกรณ์วิทยาศาสตร์  (peri dish, PCR tube, )</t>
  </si>
  <si>
    <t>2. ค่าวิเคราะห์ตัวอย่าง ( Sequencing analysis)</t>
  </si>
  <si>
    <t>3. ค่าวิเคราะห์ตัวอย่าง (SEM)</t>
  </si>
  <si>
    <t>4. ค่าวิเคราะห์น้ำตาล โดย HPLC</t>
  </si>
  <si>
    <t>ค่าวัสดุ (ชี้แจงรายละเอียด)</t>
  </si>
  <si>
    <t>ค่าวัสดุ (ชี้แจงรายละเอียด)  85,000 บาท</t>
  </si>
  <si>
    <t>ค่าใช้สอย (ชี้แจงรายละเอียด) 65,000  บาท</t>
  </si>
  <si>
    <t>ค่าวัสดุเกษตร ประกอบด้วย</t>
  </si>
  <si>
    <t>2. ค่าพริกที่ใช้เลี้ยงเพื่อเพิ่มจำนวนหนอนพริกตลอดงานวิจัย 50 กิโลกรัม</t>
  </si>
  <si>
    <t>ค่าอุปกรณ์ที่ใช้ในการทดลอง เช่น พูกัน เข็มเขี่ยไข่ ช้อนตักดักแด้ เป็นต้น</t>
  </si>
  <si>
    <t>1. ค่าวัสดุทดลองพริกที่ใช้ในการทดลองรวมทั้งหมดประมาณ 100 กิโลกรัม</t>
  </si>
  <si>
    <t>ค่ากรงเลี้ยงพ่อแม่พันธุ์แมลงวันพริก ขนาด 40x60x40 เซนติเมตร</t>
  </si>
  <si>
    <t>1. ค่าจัดทำรูปเล่มวิทยานิพนธ์</t>
  </si>
  <si>
    <t xml:space="preserve">2. กระดาษ A4 สำหรับสำเนาเอกสาร </t>
  </si>
  <si>
    <t>3. หมึกพิมพ์</t>
  </si>
  <si>
    <t>4. ถุงพลาสติกเก็บตัวอย่าง</t>
  </si>
  <si>
    <t>5. ถุงมือ</t>
  </si>
  <si>
    <t>6. สติกเกอร์กระดาษ</t>
  </si>
  <si>
    <t>7. น้ำยาล้าง และอุปกรณ์ทำความสะอาด</t>
  </si>
  <si>
    <t>ค่าวัสดุไฟฟ้า ประกอบด้วย</t>
  </si>
  <si>
    <t xml:space="preserve">1. หัวแม็กนิตรอนขนาด 1,100 วัตต์ จำนวน 4 ตัว   </t>
  </si>
  <si>
    <t>2. หม้อแปลงแม็กนิตรอน 4 คั่ว จำนวน 4 ตัว</t>
  </si>
  <si>
    <t>3. คาปาซิเตอร์ High volt จำนวน 4 ตัว</t>
  </si>
  <si>
    <t>4. ค่าวัสดุอิเล็กทรอนิกส์สิ้นเปลือง เช่น รีเลย์ สวิตย์ สายไฟ บอร์ดอิเล็กทรอนิกส์ เพาเวอร์ซับพลาย วงจรไพโรมิเตอร์ เป็นต้น</t>
  </si>
  <si>
    <t>3. ค่าจ้างเหมาทำถาดพลาสติกทนความร้อนครึ่งวงกลมขนาดเส้นผ่านศูนย์กลาง 25 เซนติเมตร ขอบถาดสูง 5 เซนติเมตร สำหรับรองพริกที่ใช้ในการตรวจสอบ จำนวน 4 ชิ้น</t>
  </si>
  <si>
    <t>4. ค่าวิเคราะห์ข้อมูลปริมาณสารแคปไซซิน เนื่องจากเครื่องมือตรวจวิเคราะห์ของทางคณะไม่มีคอลัมน์สำหรับตรวจวัดสารแคปไซซิน</t>
  </si>
  <si>
    <t>5. ค่าตรวจทางกีฏวิทยาเป็นการตรวจวัดหาจำนวนหนอนที่ตายในพริก เนื่องจากผู้วิจัยไม่มีความชำนาญ</t>
  </si>
  <si>
    <t>6. ค่าเดินทางในการเก็บข้อมูล และนำเสนอผลงานวิจัย</t>
  </si>
  <si>
    <t>รวมงบประมาณ (หนึ่งแสนสามหมื่นสีพันบาทถ้วน)</t>
  </si>
  <si>
    <t>ค่าใช้สอย (ชี้แจงรายละเอียด) 64,000  บาท</t>
  </si>
  <si>
    <t>งบประมาณทั้งโครงการ 134,000 บาท</t>
  </si>
  <si>
    <t>งบประมาณทั้งโครงการ 153,000 บาท</t>
  </si>
  <si>
    <t>ค่าวัสดุ (ชี้แจงรายละเอียด)  153,000 บาท</t>
  </si>
  <si>
    <t>รวมงบประมาณ (หนึ่งแสนห้าหมื่นสามพันบาทถ้วน)</t>
  </si>
  <si>
    <t>งบประมาณทั้งโครงการ 128,800 บาท</t>
  </si>
  <si>
    <t>รวมงบประมาณ (หนึ่งแสนสองหมื่นแปดพันแปดร้อยบาทถ้วน)</t>
  </si>
  <si>
    <t>รวมงบประมาณ (หนึ่งแสนสี่หมื่นหกพันห้าร้อยบาทถ้วน)</t>
  </si>
  <si>
    <t>2. ค่าวัสดุเครื่องแก้ว และอุปกรณ์</t>
  </si>
  <si>
    <t>3. ค่าสารเคมีและชุดทดสอบ</t>
  </si>
  <si>
    <t>8)  การปรับปรุงพันธุ์ข้าวโพดเทียนโอเปกทูสีม่วง</t>
  </si>
  <si>
    <t>1. ค่าวัสดุเกษตร</t>
  </si>
  <si>
    <t>2. ค่าจ้างเหมาแรงงานในการปลูกข้าวโพด</t>
  </si>
  <si>
    <t>ของ นางสาวศานนท์ สุขสถาน มหาวิทยาลัยเกษตรศาสตร์ (ท 6-19)</t>
  </si>
  <si>
    <t>รวมงบประมาณ (หนึ่งแสนหกหมื่นเจ็ดพันบาทถ้วน)</t>
  </si>
  <si>
    <t>9) สมบัติเชิงกลเเละพฤติกรรมผลึกของฟลมพอลิโพรพิลีน/เเคลเซียมคารบอเนต ดัดเเปรดวยกรดไขมัน ประยุกตเปน พลาสติกไมโครเวฟ</t>
  </si>
  <si>
    <t>รวมงบประมาณ (หนึ่งแสนเจ็ดหมื่นบาทถ้วน)</t>
  </si>
  <si>
    <r>
      <rPr>
        <sz val="14"/>
        <color theme="1"/>
        <rFont val="Wingdings"/>
        <charset val="2"/>
      </rPr>
      <t></t>
    </r>
    <r>
      <rPr>
        <sz val="14"/>
        <color theme="1"/>
        <rFont val="TH SarabunPSK"/>
        <family val="2"/>
      </rPr>
      <t xml:space="preserve"> ค่าบำรุงรักษาไปเปต</t>
    </r>
  </si>
  <si>
    <r>
      <rPr>
        <sz val="14"/>
        <color theme="1"/>
        <rFont val="Wingdings"/>
        <charset val="2"/>
      </rPr>
      <t></t>
    </r>
    <r>
      <rPr>
        <sz val="14"/>
        <color theme="1"/>
        <rFont val="TH SarabunPSK"/>
        <family val="2"/>
      </rPr>
      <t xml:space="preserve"> ค่าซ่อมแซมบำรุงรักษาเครื่อง electrophoresis ชนิดต่างๆ</t>
    </r>
  </si>
  <si>
    <r>
      <rPr>
        <sz val="14"/>
        <color theme="1"/>
        <rFont val="Wingdings"/>
        <charset val="2"/>
      </rPr>
      <t></t>
    </r>
    <r>
      <rPr>
        <sz val="14"/>
        <color theme="1"/>
        <rFont val="TH SarabunPSK"/>
        <family val="2"/>
      </rPr>
      <t xml:space="preserve"> ค่าซ่อมแซมบำรุงรักษาเครื่อง centrifuge</t>
    </r>
  </si>
  <si>
    <r>
      <rPr>
        <sz val="14"/>
        <color theme="1"/>
        <rFont val="Wingdings"/>
        <charset val="2"/>
      </rPr>
      <t></t>
    </r>
    <r>
      <rPr>
        <sz val="14"/>
        <color theme="1"/>
        <rFont val="TH SarabunPSK"/>
        <family val="2"/>
      </rPr>
      <t xml:space="preserve"> ค่าวัสดุสำนักงานในการทำรายงาน</t>
    </r>
  </si>
  <si>
    <r>
      <rPr>
        <sz val="14"/>
        <color theme="1"/>
        <rFont val="Wingdings"/>
        <charset val="2"/>
      </rPr>
      <t></t>
    </r>
    <r>
      <rPr>
        <sz val="14"/>
        <color theme="1"/>
        <rFont val="TH SarabunPSK"/>
        <family val="2"/>
      </rPr>
      <t xml:space="preserve"> ค่าเข้าเล่ม ถ่ายสำเนา</t>
    </r>
  </si>
  <si>
    <t>รวมงบประมาณ (สองแสนบาทถ้วน)</t>
  </si>
  <si>
    <t>งบประมาณทั้งโครงการ 200,000 บาท</t>
  </si>
  <si>
    <t>ค่าวัสดุ (ชี้แจงรายละเอียด) 134,800 บาท</t>
  </si>
  <si>
    <t>ค่าใช้สอย (ชี้แจงรายละเอียด)</t>
  </si>
  <si>
    <r>
      <t xml:space="preserve">2)  กระบวนการของการเข้าทำลายของเชื้อรา </t>
    </r>
    <r>
      <rPr>
        <i/>
        <sz val="14"/>
        <color theme="1"/>
        <rFont val="TH SarabunPSK"/>
        <family val="2"/>
      </rPr>
      <t>Colletotrichum capsici</t>
    </r>
    <r>
      <rPr>
        <sz val="14"/>
        <color theme="1"/>
        <rFont val="TH SarabunPSK"/>
        <family val="2"/>
      </rPr>
      <t xml:space="preserve"> (Syd. &amp; P. Syd.) E.J. Butler &amp; Bisby สาเหตุโรคแอนแทรคโนสของผลแก้วมังกร (</t>
    </r>
    <r>
      <rPr>
        <i/>
        <sz val="14"/>
        <color theme="1"/>
        <rFont val="TH SarabunPSK"/>
        <family val="2"/>
      </rPr>
      <t>Hylocereus undatus</t>
    </r>
    <r>
      <rPr>
        <sz val="14"/>
        <color theme="1"/>
        <rFont val="TH SarabunPSK"/>
        <family val="2"/>
      </rPr>
      <t xml:space="preserve"> (Haw) Brit. &amp; Rose.) และการควบคุม</t>
    </r>
  </si>
  <si>
    <t>5) ประสิทธิภาพของเชื้อแบคทีเรียสร้างกรดแลคติกสายพันธุ์แลคโตบาซิลัสต่อการลดลงของอะฟลาทอกซินบีหนึ่งในถั่วลิสงที่ปนเปื้อน   อะฟลาทอกซินบีหนึ่ง</t>
  </si>
  <si>
    <r>
      <rPr>
        <sz val="14"/>
        <color theme="1"/>
        <rFont val="Wingdings"/>
        <charset val="2"/>
      </rPr>
      <t></t>
    </r>
    <r>
      <rPr>
        <sz val="14"/>
        <color theme="1"/>
        <rFont val="TH SarabunPSK"/>
        <family val="2"/>
      </rPr>
      <t xml:space="preserve"> มอนอเมอร์ พอลิเมอร์ สารตั้งต้น ตัวทำละลาย เช่น พอลิเมอร์ทางการค้า PLL, PEG, PPG เป็นต้น
- สารตั้งต้น D-lactic acid
- สารตั้งต้นในการเตรียม Block copolymer ในการเตรียม Stereocomplex_PLL
- สารตั้งต้นสำหรับการเตรียม initiator ในการสังเคราะห์ PDLA เองในห้อง LAB
- ตัวทำละลาย เช่น ethyl acetate, methanol, chloroform, THF, chloroform-d
- รีเอเจนต์ สารเติมแต่ง พลาสติไซเซอร์สำหรับ soft block และ dry ice
- Vacuum Grease, Silicone Oil
</t>
    </r>
  </si>
  <si>
    <t>2.ค่าอุปกรณ์-เครื่องแก้ว</t>
  </si>
  <si>
    <t xml:space="preserve">3. วัสดุสำนักงาน
- กระดาษ A4 สำหรับพิมพ์เอกสาร และวัสดุอื่นๆ
</t>
  </si>
  <si>
    <t xml:space="preserve">ค่าวัสดุ (ชี้แจงรายละเอียด) </t>
  </si>
  <si>
    <t xml:space="preserve">ค่าใช้สอย (ชี้แจงรายละเอียด) </t>
  </si>
  <si>
    <t xml:space="preserve">  - ทิปสำหรับไมโครปิเปตขนาด 200,1000 µL</t>
  </si>
  <si>
    <t xml:space="preserve">  - ไมโครปิเปต ขนาด 200, 1000 µL (MICROPIPETTE  20-200, 100-1000 µL,CORNING; 6,700 บาท/หน่วย)
</t>
  </si>
  <si>
    <t xml:space="preserve">  - ถุงมือไนไตร NO.M,ANSELL, กระดาษกรอง</t>
  </si>
  <si>
    <t xml:space="preserve">  - หลอดทดลองขนาด16x150 mm, Pyrex</t>
  </si>
  <si>
    <t xml:space="preserve">  - หลอดฝาเกลียวหลอดฝาเกลียวสำหรับสกัด ขนาด50ml, Screw cap, ก้นตัด</t>
  </si>
  <si>
    <t xml:space="preserve">  - คิวเวตพลาสติก (ใส2ด้าน) ขนาด 10×10 mm</t>
  </si>
  <si>
    <t xml:space="preserve">  - หลอดไฟ ยี่ห้อฟิลิปส์5 หลอด, สายไฟ, ปลั๊กต่อ</t>
  </si>
  <si>
    <t xml:space="preserve">  - ค่าฟิวเจอร์บอร์ด, กระดาษขาว, เทปกาว</t>
  </si>
  <si>
    <t xml:space="preserve">  - ค่ากระดาษพิมพ์แถบสี</t>
  </si>
  <si>
    <t xml:space="preserve">  - ค่าถุงพลาสติก, ถาด</t>
  </si>
  <si>
    <t xml:space="preserve">  - ชุดทดสอบจีที (14 ชุด ชุดละ 5,000 บาท)</t>
  </si>
  <si>
    <t xml:space="preserve">  - สารกำจัดศัตรูพืช 10 ชนิด</t>
  </si>
  <si>
    <t xml:space="preserve">  - ALCOHOL 95%,(ANTISEPTIC),COM (1,200 บาท/หน่วย จำนวน 1ถัง)</t>
  </si>
  <si>
    <t xml:space="preserve">  - Dichlorimethane</t>
  </si>
  <si>
    <t xml:space="preserve">  - น้ำกลั่น</t>
  </si>
  <si>
    <t xml:space="preserve">ค่าวัสดุ  (ชี้แจงรายละเอียด)  </t>
  </si>
  <si>
    <t xml:space="preserve">ค่าใช้สอย  (ชี้แจงรายละเอียด)  </t>
  </si>
  <si>
    <t>3. ค่าวัสดุอุปกรณ์ที่ใช้ในการเลี้ยงหนอนแมลงวันพริกประกอบด้วย ผลไม้หรือแมลงวันพริก</t>
  </si>
  <si>
    <t>งบประมาณทั้งโครงการ 167,000 บาท</t>
  </si>
  <si>
    <t>1. ค่าถ่ายเอกสารและจัดทำรูปเล่มวิทยานิพนธ์</t>
  </si>
  <si>
    <t>1. ค่าเดินทางเพื่อเก็บตัวอย่าง</t>
  </si>
  <si>
    <t>1. กรดสเตรียริก 1 กิโลกรัม</t>
  </si>
  <si>
    <t>2. กรดปาล์มิติก 1 กิโลกรัม</t>
  </si>
  <si>
    <t>3. โซเดียมไฮดรอกไซด์ 1 กิโลกรัม</t>
  </si>
  <si>
    <t>2. ทุนอุดหนุนการวิจัยประเภทบัณฑิตศึกษา (ปริญญาโท) จำนวน 25 โครงการ</t>
  </si>
  <si>
    <t>รวมงบประมาณ (ตัวหนังสือ)</t>
  </si>
  <si>
    <t>งบประมาณทั้งโครงการ XXX บาท</t>
  </si>
  <si>
    <t>ค่าวัสดุ (ชี้แจงรายละเอียด)  XXX บาท</t>
  </si>
  <si>
    <t>ค่าใช้สอย (ชี้แจงรายละเอียด) XXX  บาท</t>
  </si>
  <si>
    <t>ชื่อโครงการ (ภาษาไทย)</t>
  </si>
  <si>
    <t xml:space="preserve">ของ ชื่อ-นามสกุล.............................................. มหาวิทยาลัย.................................................... </t>
  </si>
  <si>
    <t>เอกสารแนบ ๗</t>
  </si>
  <si>
    <t>๑. .........................................................................</t>
  </si>
  <si>
    <t>๒ .........................................................................</t>
  </si>
  <si>
    <t>๓. .........................................................................</t>
  </si>
  <si>
    <t>๒. .........................................................................</t>
  </si>
  <si>
    <t>๔. .........................................................................</t>
  </si>
  <si>
    <t>๕. .........................................................................</t>
  </si>
  <si>
    <r>
      <rPr>
        <b/>
        <sz val="14"/>
        <rFont val="TH SarabunPSK"/>
        <family val="2"/>
      </rPr>
      <t>**หมายเหตุ</t>
    </r>
    <r>
      <rPr>
        <sz val="14"/>
        <rFont val="TH SarabunPSK"/>
        <family val="2"/>
      </rPr>
      <t xml:space="preserve"> จัดทำงบประมาณค่าใช้จ่ายแยกจากตัวโครงการ ตามแบบฟอร์ม เอกสารแนบ ๗ โดยขอให้ผู้รับทุนใช้โปรแกรม Excel               ในการจัดพิมพ์ข้อมูล font Th Sarabun PSK ๑๖ pt ให้บันทึกข้อมูลลงในแผ่น CD ส่งพร้อมไฟล์ข้อมูลแบบฟอร์มโครงการวิจัยเบื้องต้น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</si>
</sst>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i/>
      <sz val="14"/>
      <color theme="1"/>
      <name val="TH SarabunPSK"/>
      <family val="2"/>
    </font>
    <font>
      <sz val="14"/>
      <color theme="1"/>
      <name val="Wingdings"/>
      <charset val="2"/>
    </font>
    <font>
      <b/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3" fontId="3" fillId="0" borderId="0" xfId="0" applyNumberFormat="1" applyFont="1"/>
    <xf numFmtId="0" fontId="3" fillId="0" borderId="11" xfId="0" applyFont="1" applyBorder="1"/>
    <xf numFmtId="3" fontId="3" fillId="0" borderId="12" xfId="0" applyNumberFormat="1" applyFont="1" applyBorder="1"/>
    <xf numFmtId="0" fontId="3" fillId="0" borderId="12" xfId="0" applyFont="1" applyBorder="1"/>
    <xf numFmtId="0" fontId="4" fillId="0" borderId="0" xfId="0" applyFont="1"/>
    <xf numFmtId="0" fontId="3" fillId="0" borderId="0" xfId="0" applyFont="1" applyAlignment="1">
      <alignment horizontal="left" wrapText="1"/>
    </xf>
    <xf numFmtId="3" fontId="2" fillId="0" borderId="1" xfId="0" applyNumberFormat="1" applyFont="1" applyBorder="1"/>
    <xf numFmtId="3" fontId="2" fillId="0" borderId="11" xfId="0" applyNumberFormat="1" applyFont="1" applyBorder="1"/>
    <xf numFmtId="0" fontId="2" fillId="0" borderId="4" xfId="0" applyFont="1" applyBorder="1" applyAlignment="1">
      <alignment horizontal="center" vertical="top" wrapText="1"/>
    </xf>
    <xf numFmtId="0" fontId="3" fillId="0" borderId="9" xfId="0" applyFont="1" applyBorder="1"/>
    <xf numFmtId="0" fontId="3" fillId="0" borderId="0" xfId="0" applyFont="1" applyAlignment="1">
      <alignment horizontal="left" vertical="top" wrapText="1"/>
    </xf>
    <xf numFmtId="3" fontId="3" fillId="0" borderId="9" xfId="0" applyNumberFormat="1" applyFont="1" applyBorder="1" applyAlignment="1">
      <alignment vertical="top"/>
    </xf>
    <xf numFmtId="0" fontId="2" fillId="0" borderId="0" xfId="0" applyFont="1"/>
    <xf numFmtId="3" fontId="3" fillId="0" borderId="0" xfId="0" applyNumberFormat="1" applyFont="1" applyAlignment="1">
      <alignment horizontal="right" vertical="top"/>
    </xf>
    <xf numFmtId="3" fontId="3" fillId="0" borderId="12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1" xfId="0" applyFont="1" applyBorder="1" applyAlignment="1">
      <alignment vertical="top"/>
    </xf>
    <xf numFmtId="3" fontId="3" fillId="0" borderId="0" xfId="0" applyNumberFormat="1" applyFont="1" applyAlignment="1">
      <alignment vertical="top"/>
    </xf>
    <xf numFmtId="3" fontId="2" fillId="0" borderId="11" xfId="0" applyNumberFormat="1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2" fillId="0" borderId="4" xfId="0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2" xfId="0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187" fontId="3" fillId="0" borderId="12" xfId="1" applyNumberFormat="1" applyFont="1" applyBorder="1" applyAlignment="1">
      <alignment vertical="top"/>
    </xf>
    <xf numFmtId="0" fontId="5" fillId="0" borderId="0" xfId="0" applyFont="1" applyAlignment="1">
      <alignment vertical="top"/>
    </xf>
    <xf numFmtId="3" fontId="3" fillId="0" borderId="1" xfId="0" applyNumberFormat="1" applyFont="1" applyBorder="1" applyAlignment="1">
      <alignment vertical="top"/>
    </xf>
    <xf numFmtId="187" fontId="3" fillId="0" borderId="1" xfId="0" applyNumberFormat="1" applyFont="1" applyBorder="1" applyAlignment="1">
      <alignment vertical="top"/>
    </xf>
    <xf numFmtId="0" fontId="3" fillId="0" borderId="1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3" fontId="3" fillId="0" borderId="12" xfId="0" applyNumberFormat="1" applyFont="1" applyBorder="1" applyAlignment="1">
      <alignment horizontal="right" vertical="top"/>
    </xf>
    <xf numFmtId="3" fontId="5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3" fontId="3" fillId="0" borderId="15" xfId="0" applyNumberFormat="1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3" fontId="9" fillId="0" borderId="12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horizontal="right" vertical="top"/>
    </xf>
    <xf numFmtId="3" fontId="10" fillId="0" borderId="1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0" fontId="9" fillId="0" borderId="12" xfId="0" applyFont="1" applyBorder="1" applyAlignment="1">
      <alignment vertical="top"/>
    </xf>
    <xf numFmtId="3" fontId="10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10" fillId="0" borderId="2" xfId="0" applyFont="1" applyBorder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9" fillId="0" borderId="8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3" fillId="0" borderId="0" xfId="0" applyFont="1" applyAlignment="1">
      <alignment horizontal="justify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55563</xdr:colOff>
      <xdr:row>12</xdr:row>
      <xdr:rowOff>142875</xdr:rowOff>
    </xdr:from>
    <xdr:to>
      <xdr:col>9</xdr:col>
      <xdr:colOff>198437</xdr:colOff>
      <xdr:row>17</xdr:row>
      <xdr:rowOff>198437</xdr:rowOff>
    </xdr:to>
    <xdr:sp macro="" textlink="">
      <xdr:nvSpPr>
        <xdr:cNvPr id="3" name="AutoShape 703"/>
        <xdr:cNvSpPr>
          <a:spLocks/>
        </xdr:cNvSpPr>
      </xdr:nvSpPr>
      <xdr:spPr bwMode="auto">
        <a:xfrm>
          <a:off x="5556251" y="3706813"/>
          <a:ext cx="142874" cy="1246187"/>
        </a:xfrm>
        <a:prstGeom prst="rightBrace">
          <a:avLst>
            <a:gd name="adj1" fmla="val 992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47628</xdr:colOff>
      <xdr:row>10</xdr:row>
      <xdr:rowOff>206375</xdr:rowOff>
    </xdr:from>
    <xdr:to>
      <xdr:col>9</xdr:col>
      <xdr:colOff>206378</xdr:colOff>
      <xdr:row>23</xdr:row>
      <xdr:rowOff>134938</xdr:rowOff>
    </xdr:to>
    <xdr:sp macro="" textlink="">
      <xdr:nvSpPr>
        <xdr:cNvPr id="3" name="AutoShape 703"/>
        <xdr:cNvSpPr>
          <a:spLocks/>
        </xdr:cNvSpPr>
      </xdr:nvSpPr>
      <xdr:spPr bwMode="auto">
        <a:xfrm>
          <a:off x="5246691" y="3095625"/>
          <a:ext cx="158750" cy="3436938"/>
        </a:xfrm>
        <a:prstGeom prst="rightBrace">
          <a:avLst>
            <a:gd name="adj1" fmla="val 99299"/>
            <a:gd name="adj2" fmla="val 5044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10</xdr:row>
      <xdr:rowOff>133349</xdr:rowOff>
    </xdr:from>
    <xdr:to>
      <xdr:col>9</xdr:col>
      <xdr:colOff>238125</xdr:colOff>
      <xdr:row>19</xdr:row>
      <xdr:rowOff>200025</xdr:rowOff>
    </xdr:to>
    <xdr:sp macro="" textlink="">
      <xdr:nvSpPr>
        <xdr:cNvPr id="2" name="AutoShape 703"/>
        <xdr:cNvSpPr>
          <a:spLocks/>
        </xdr:cNvSpPr>
      </xdr:nvSpPr>
      <xdr:spPr bwMode="auto">
        <a:xfrm>
          <a:off x="5257800" y="3019424"/>
          <a:ext cx="180975" cy="2724151"/>
        </a:xfrm>
        <a:prstGeom prst="rightBrace">
          <a:avLst>
            <a:gd name="adj1" fmla="val 99299"/>
            <a:gd name="adj2" fmla="val 5044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12</xdr:row>
      <xdr:rowOff>133350</xdr:rowOff>
    </xdr:from>
    <xdr:to>
      <xdr:col>9</xdr:col>
      <xdr:colOff>209550</xdr:colOff>
      <xdr:row>21</xdr:row>
      <xdr:rowOff>238125</xdr:rowOff>
    </xdr:to>
    <xdr:sp macro="" textlink="">
      <xdr:nvSpPr>
        <xdr:cNvPr id="3" name="AutoShape 703"/>
        <xdr:cNvSpPr>
          <a:spLocks/>
        </xdr:cNvSpPr>
      </xdr:nvSpPr>
      <xdr:spPr bwMode="auto">
        <a:xfrm>
          <a:off x="5238750" y="3562350"/>
          <a:ext cx="152400" cy="3048000"/>
        </a:xfrm>
        <a:prstGeom prst="rightBrace">
          <a:avLst>
            <a:gd name="adj1" fmla="val 992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171450</xdr:rowOff>
    </xdr:from>
    <xdr:to>
      <xdr:col>9</xdr:col>
      <xdr:colOff>219075</xdr:colOff>
      <xdr:row>17</xdr:row>
      <xdr:rowOff>171451</xdr:rowOff>
    </xdr:to>
    <xdr:sp macro="" textlink="">
      <xdr:nvSpPr>
        <xdr:cNvPr id="3" name="AutoShape 703"/>
        <xdr:cNvSpPr>
          <a:spLocks/>
        </xdr:cNvSpPr>
      </xdr:nvSpPr>
      <xdr:spPr bwMode="auto">
        <a:xfrm>
          <a:off x="6200774" y="2552700"/>
          <a:ext cx="190501" cy="1666876"/>
        </a:xfrm>
        <a:prstGeom prst="rightBrace">
          <a:avLst>
            <a:gd name="adj1" fmla="val 992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16</xdr:row>
      <xdr:rowOff>76199</xdr:rowOff>
    </xdr:from>
    <xdr:to>
      <xdr:col>9</xdr:col>
      <xdr:colOff>171450</xdr:colOff>
      <xdr:row>21</xdr:row>
      <xdr:rowOff>133350</xdr:rowOff>
    </xdr:to>
    <xdr:sp macro="" textlink="">
      <xdr:nvSpPr>
        <xdr:cNvPr id="2" name="AutoShape 703"/>
        <xdr:cNvSpPr>
          <a:spLocks/>
        </xdr:cNvSpPr>
      </xdr:nvSpPr>
      <xdr:spPr bwMode="auto">
        <a:xfrm>
          <a:off x="5991225" y="4438649"/>
          <a:ext cx="142875" cy="1247776"/>
        </a:xfrm>
        <a:prstGeom prst="rightBrace">
          <a:avLst>
            <a:gd name="adj1" fmla="val 992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10</xdr:row>
      <xdr:rowOff>104775</xdr:rowOff>
    </xdr:from>
    <xdr:to>
      <xdr:col>9</xdr:col>
      <xdr:colOff>180975</xdr:colOff>
      <xdr:row>12</xdr:row>
      <xdr:rowOff>219075</xdr:rowOff>
    </xdr:to>
    <xdr:sp macro="" textlink="">
      <xdr:nvSpPr>
        <xdr:cNvPr id="2" name="AutoShape 703"/>
        <xdr:cNvSpPr>
          <a:spLocks/>
        </xdr:cNvSpPr>
      </xdr:nvSpPr>
      <xdr:spPr bwMode="auto">
        <a:xfrm>
          <a:off x="5248275" y="3267075"/>
          <a:ext cx="142875" cy="647700"/>
        </a:xfrm>
        <a:prstGeom prst="rightBrace">
          <a:avLst>
            <a:gd name="adj1" fmla="val 992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10</xdr:row>
      <xdr:rowOff>152399</xdr:rowOff>
    </xdr:from>
    <xdr:to>
      <xdr:col>9</xdr:col>
      <xdr:colOff>152401</xdr:colOff>
      <xdr:row>13</xdr:row>
      <xdr:rowOff>238124</xdr:rowOff>
    </xdr:to>
    <xdr:sp macro="" textlink="">
      <xdr:nvSpPr>
        <xdr:cNvPr id="2" name="AutoShape 703"/>
        <xdr:cNvSpPr>
          <a:spLocks/>
        </xdr:cNvSpPr>
      </xdr:nvSpPr>
      <xdr:spPr bwMode="auto">
        <a:xfrm>
          <a:off x="5229225" y="3038474"/>
          <a:ext cx="123826" cy="885825"/>
        </a:xfrm>
        <a:prstGeom prst="rightBrace">
          <a:avLst>
            <a:gd name="adj1" fmla="val 992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20" zoomScaleNormal="120" workbookViewId="0">
      <selection activeCell="H5" sqref="H5"/>
    </sheetView>
  </sheetViews>
  <sheetFormatPr defaultColWidth="9" defaultRowHeight="18.95" customHeight="1" x14ac:dyDescent="0.2"/>
  <cols>
    <col min="1" max="1" width="4.625" style="19" customWidth="1"/>
    <col min="2" max="2" width="9.625" style="19" customWidth="1"/>
    <col min="3" max="8" width="9" style="19"/>
    <col min="9" max="9" width="9.875" style="19" customWidth="1"/>
    <col min="10" max="10" width="10.75" style="19" customWidth="1"/>
    <col min="11" max="16384" width="9" style="19"/>
  </cols>
  <sheetData>
    <row r="1" spans="1:10" ht="22.5" customHeight="1" x14ac:dyDescent="0.2">
      <c r="A1" s="74" t="s">
        <v>243</v>
      </c>
      <c r="B1" s="74"/>
      <c r="C1" s="74"/>
      <c r="D1" s="74"/>
      <c r="E1" s="74"/>
      <c r="F1" s="74"/>
      <c r="G1" s="74"/>
    </row>
    <row r="2" spans="1:10" ht="18.75" customHeight="1" x14ac:dyDescent="0.2">
      <c r="B2" s="81" t="s">
        <v>7</v>
      </c>
      <c r="C2" s="81"/>
      <c r="D2" s="81"/>
      <c r="E2" s="81"/>
      <c r="F2" s="81"/>
      <c r="G2" s="81"/>
      <c r="H2" s="81"/>
      <c r="I2" s="81"/>
      <c r="J2" s="81"/>
    </row>
    <row r="3" spans="1:10" ht="18.95" customHeight="1" x14ac:dyDescent="0.2">
      <c r="B3" s="14"/>
      <c r="C3" s="14"/>
      <c r="D3" s="14"/>
      <c r="E3" s="14"/>
      <c r="F3" s="14"/>
      <c r="G3" s="14"/>
      <c r="H3" s="14"/>
      <c r="I3" s="14"/>
      <c r="J3" s="14"/>
    </row>
    <row r="4" spans="1:10" ht="18.95" customHeight="1" x14ac:dyDescent="0.2">
      <c r="B4" s="74" t="s">
        <v>8</v>
      </c>
      <c r="C4" s="74"/>
      <c r="D4" s="74"/>
      <c r="E4" s="74"/>
      <c r="F4" s="74"/>
      <c r="G4" s="74"/>
      <c r="H4" s="74"/>
      <c r="I4" s="74"/>
    </row>
    <row r="5" spans="1:10" ht="18.95" customHeight="1" x14ac:dyDescent="0.2">
      <c r="B5" s="19" t="s">
        <v>9</v>
      </c>
    </row>
    <row r="6" spans="1:10" ht="18.95" customHeight="1" x14ac:dyDescent="0.2">
      <c r="B6" s="19" t="s">
        <v>0</v>
      </c>
    </row>
    <row r="7" spans="1:10" ht="18.95" customHeight="1" x14ac:dyDescent="0.2">
      <c r="C7" s="19" t="s">
        <v>14</v>
      </c>
    </row>
    <row r="8" spans="1:10" ht="18.95" customHeight="1" x14ac:dyDescent="0.2">
      <c r="C8" s="19" t="s">
        <v>15</v>
      </c>
    </row>
    <row r="10" spans="1:10" ht="63" customHeight="1" x14ac:dyDescent="0.2">
      <c r="A10" s="82" t="s">
        <v>1</v>
      </c>
      <c r="B10" s="83"/>
      <c r="C10" s="83"/>
      <c r="D10" s="83"/>
      <c r="E10" s="83"/>
      <c r="F10" s="83"/>
      <c r="G10" s="83"/>
      <c r="H10" s="84"/>
      <c r="I10" s="35" t="s">
        <v>3</v>
      </c>
      <c r="J10" s="3" t="s">
        <v>4</v>
      </c>
    </row>
    <row r="11" spans="1:10" ht="18.95" customHeight="1" x14ac:dyDescent="0.2">
      <c r="A11" s="75" t="s">
        <v>161</v>
      </c>
      <c r="B11" s="76"/>
      <c r="C11" s="76"/>
      <c r="D11" s="76"/>
      <c r="E11" s="76"/>
      <c r="F11" s="76"/>
      <c r="G11" s="76"/>
      <c r="H11" s="77"/>
      <c r="J11" s="20"/>
    </row>
    <row r="12" spans="1:10" ht="18.95" customHeight="1" x14ac:dyDescent="0.2">
      <c r="A12" s="78" t="s">
        <v>16</v>
      </c>
      <c r="B12" s="79"/>
      <c r="C12" s="79"/>
      <c r="D12" s="79"/>
      <c r="E12" s="79"/>
      <c r="F12" s="79"/>
      <c r="G12" s="79"/>
      <c r="H12" s="80"/>
      <c r="I12" s="21">
        <v>10000</v>
      </c>
      <c r="J12" s="18">
        <v>10000</v>
      </c>
    </row>
    <row r="13" spans="1:10" ht="18.95" customHeight="1" x14ac:dyDescent="0.2">
      <c r="A13" s="78" t="s">
        <v>17</v>
      </c>
      <c r="B13" s="79"/>
      <c r="C13" s="79"/>
      <c r="D13" s="79"/>
      <c r="E13" s="79"/>
      <c r="F13" s="79"/>
      <c r="G13" s="79"/>
      <c r="H13" s="80"/>
      <c r="I13" s="21">
        <v>40000</v>
      </c>
      <c r="J13" s="18">
        <v>40000</v>
      </c>
    </row>
    <row r="14" spans="1:10" ht="18.95" customHeight="1" x14ac:dyDescent="0.2">
      <c r="A14" s="78" t="s">
        <v>18</v>
      </c>
      <c r="B14" s="79"/>
      <c r="C14" s="79"/>
      <c r="D14" s="79"/>
      <c r="E14" s="79"/>
      <c r="F14" s="79"/>
      <c r="G14" s="79"/>
      <c r="H14" s="80"/>
      <c r="I14" s="18">
        <v>10000</v>
      </c>
      <c r="J14" s="18">
        <v>10000</v>
      </c>
    </row>
    <row r="15" spans="1:10" ht="18.95" customHeight="1" x14ac:dyDescent="0.2">
      <c r="A15" s="85" t="s">
        <v>19</v>
      </c>
      <c r="B15" s="86"/>
      <c r="C15" s="86"/>
      <c r="D15" s="86"/>
      <c r="E15" s="86"/>
      <c r="F15" s="86"/>
      <c r="G15" s="86"/>
      <c r="H15" s="87"/>
      <c r="I15" s="18">
        <v>20000</v>
      </c>
      <c r="J15" s="18">
        <v>20000</v>
      </c>
    </row>
    <row r="16" spans="1:10" ht="18.95" customHeight="1" x14ac:dyDescent="0.2">
      <c r="A16" s="88" t="s">
        <v>5</v>
      </c>
      <c r="B16" s="89"/>
      <c r="C16" s="89"/>
      <c r="D16" s="89"/>
      <c r="E16" s="89"/>
      <c r="F16" s="89"/>
      <c r="G16" s="89"/>
      <c r="H16" s="90"/>
      <c r="I16" s="22">
        <f>SUM(I12:I15)</f>
        <v>80000</v>
      </c>
      <c r="J16" s="22">
        <f>SUM(J12:J15)</f>
        <v>80000</v>
      </c>
    </row>
    <row r="17" spans="1:10" ht="18.95" customHeight="1" x14ac:dyDescent="0.2">
      <c r="A17" s="75" t="s">
        <v>211</v>
      </c>
      <c r="B17" s="76"/>
      <c r="C17" s="76"/>
      <c r="D17" s="76"/>
      <c r="E17" s="76"/>
      <c r="F17" s="76"/>
      <c r="G17" s="76"/>
      <c r="H17" s="77"/>
      <c r="I17" s="20"/>
      <c r="J17" s="20"/>
    </row>
    <row r="18" spans="1:10" ht="18.95" customHeight="1" x14ac:dyDescent="0.2">
      <c r="A18" s="78" t="s">
        <v>238</v>
      </c>
      <c r="B18" s="79"/>
      <c r="C18" s="79"/>
      <c r="D18" s="79"/>
      <c r="E18" s="79"/>
      <c r="F18" s="79"/>
      <c r="G18" s="79"/>
      <c r="H18" s="80"/>
      <c r="I18" s="18">
        <v>10000</v>
      </c>
      <c r="J18" s="18">
        <v>8000</v>
      </c>
    </row>
    <row r="19" spans="1:10" ht="18.95" customHeight="1" x14ac:dyDescent="0.2">
      <c r="A19" s="78" t="s">
        <v>20</v>
      </c>
      <c r="B19" s="79"/>
      <c r="C19" s="79"/>
      <c r="D19" s="79"/>
      <c r="E19" s="79"/>
      <c r="F19" s="79"/>
      <c r="G19" s="79"/>
      <c r="H19" s="80"/>
      <c r="I19" s="18">
        <v>30000</v>
      </c>
      <c r="J19" s="18">
        <v>15000</v>
      </c>
    </row>
    <row r="20" spans="1:10" ht="18.95" customHeight="1" x14ac:dyDescent="0.2">
      <c r="A20" s="85" t="s">
        <v>21</v>
      </c>
      <c r="B20" s="86"/>
      <c r="C20" s="86"/>
      <c r="D20" s="86"/>
      <c r="E20" s="86"/>
      <c r="F20" s="86"/>
      <c r="G20" s="86"/>
      <c r="H20" s="87"/>
      <c r="I20" s="18">
        <v>30000</v>
      </c>
      <c r="J20" s="18">
        <v>30000</v>
      </c>
    </row>
    <row r="21" spans="1:10" ht="18.95" customHeight="1" x14ac:dyDescent="0.2">
      <c r="A21" s="88" t="s">
        <v>5</v>
      </c>
      <c r="B21" s="89"/>
      <c r="C21" s="89"/>
      <c r="D21" s="89"/>
      <c r="E21" s="89"/>
      <c r="F21" s="89"/>
      <c r="G21" s="89"/>
      <c r="H21" s="90"/>
      <c r="I21" s="23">
        <f>SUM(I18:I20)</f>
        <v>70000</v>
      </c>
      <c r="J21" s="23">
        <f>SUM(J18:J20)</f>
        <v>53000</v>
      </c>
    </row>
    <row r="22" spans="1:10" ht="18.95" customHeight="1" x14ac:dyDescent="0.2">
      <c r="A22" s="88" t="s">
        <v>143</v>
      </c>
      <c r="B22" s="89"/>
      <c r="C22" s="89"/>
      <c r="D22" s="89"/>
      <c r="E22" s="89"/>
      <c r="F22" s="89"/>
      <c r="G22" s="89"/>
      <c r="H22" s="90"/>
      <c r="I22" s="23">
        <f>SUM(I16,I21)</f>
        <v>150000</v>
      </c>
      <c r="J22" s="23">
        <f>SUM(J16,J21)</f>
        <v>133000</v>
      </c>
    </row>
  </sheetData>
  <mergeCells count="16">
    <mergeCell ref="A14:H14"/>
    <mergeCell ref="A15:H15"/>
    <mergeCell ref="A16:H16"/>
    <mergeCell ref="A21:H21"/>
    <mergeCell ref="A22:H22"/>
    <mergeCell ref="A20:H20"/>
    <mergeCell ref="A17:H17"/>
    <mergeCell ref="A18:H18"/>
    <mergeCell ref="A19:H19"/>
    <mergeCell ref="A1:G1"/>
    <mergeCell ref="A11:H11"/>
    <mergeCell ref="A12:H12"/>
    <mergeCell ref="A13:H13"/>
    <mergeCell ref="B2:J2"/>
    <mergeCell ref="B4:I4"/>
    <mergeCell ref="A10:H10"/>
  </mergeCells>
  <pageMargins left="0.39370078740157483" right="0.39370078740157483" top="0.59055118110236227" bottom="0.39370078740157483" header="0.19685039370078741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A13" sqref="A13:H14"/>
    </sheetView>
  </sheetViews>
  <sheetFormatPr defaultColWidth="9" defaultRowHeight="18.95" customHeight="1" x14ac:dyDescent="0.2"/>
  <cols>
    <col min="1" max="1" width="4.75" style="19" customWidth="1"/>
    <col min="2" max="2" width="9.625" style="19" customWidth="1"/>
    <col min="3" max="8" width="9" style="19"/>
    <col min="9" max="9" width="9.875" style="19" customWidth="1"/>
    <col min="10" max="10" width="10.875" style="19" customWidth="1"/>
    <col min="11" max="16384" width="9" style="19"/>
  </cols>
  <sheetData>
    <row r="1" spans="1:15" ht="43.5" customHeight="1" x14ac:dyDescent="0.2">
      <c r="B1" s="81" t="s">
        <v>84</v>
      </c>
      <c r="C1" s="81"/>
      <c r="D1" s="81"/>
      <c r="E1" s="81"/>
      <c r="F1" s="81"/>
      <c r="G1" s="81"/>
      <c r="H1" s="81"/>
      <c r="I1" s="81"/>
      <c r="J1" s="81"/>
    </row>
    <row r="2" spans="1:15" ht="18.95" customHeight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5" ht="18.95" customHeight="1" x14ac:dyDescent="0.2">
      <c r="B3" s="74" t="s">
        <v>85</v>
      </c>
      <c r="C3" s="74"/>
      <c r="D3" s="74"/>
      <c r="E3" s="74"/>
      <c r="F3" s="74"/>
      <c r="G3" s="74"/>
      <c r="H3" s="74"/>
      <c r="I3" s="74"/>
    </row>
    <row r="4" spans="1:15" ht="18.95" customHeight="1" x14ac:dyDescent="0.2">
      <c r="B4" s="19" t="s">
        <v>91</v>
      </c>
    </row>
    <row r="5" spans="1:15" ht="18.95" customHeight="1" x14ac:dyDescent="0.2">
      <c r="B5" s="19" t="s">
        <v>0</v>
      </c>
    </row>
    <row r="6" spans="1:15" ht="18.95" customHeight="1" x14ac:dyDescent="0.2">
      <c r="C6" s="91" t="s">
        <v>90</v>
      </c>
      <c r="D6" s="91"/>
      <c r="E6" s="91"/>
      <c r="F6" s="91"/>
    </row>
    <row r="7" spans="1:15" ht="18.95" customHeight="1" x14ac:dyDescent="0.2">
      <c r="C7" s="91" t="s">
        <v>97</v>
      </c>
      <c r="D7" s="91"/>
      <c r="E7" s="91"/>
      <c r="F7" s="91"/>
    </row>
    <row r="9" spans="1:15" ht="62.25" customHeight="1" x14ac:dyDescent="0.2">
      <c r="A9" s="92" t="s">
        <v>1</v>
      </c>
      <c r="B9" s="92"/>
      <c r="C9" s="92"/>
      <c r="D9" s="92"/>
      <c r="E9" s="92"/>
      <c r="F9" s="92"/>
      <c r="G9" s="92"/>
      <c r="H9" s="92"/>
      <c r="I9" s="3" t="s">
        <v>3</v>
      </c>
      <c r="J9" s="3" t="s">
        <v>4</v>
      </c>
    </row>
    <row r="10" spans="1:15" ht="18.95" customHeight="1" x14ac:dyDescent="0.2">
      <c r="A10" s="75" t="s">
        <v>161</v>
      </c>
      <c r="B10" s="76"/>
      <c r="C10" s="76"/>
      <c r="D10" s="76"/>
      <c r="E10" s="76"/>
      <c r="F10" s="76"/>
      <c r="G10" s="76"/>
      <c r="H10" s="77"/>
      <c r="J10" s="20"/>
      <c r="L10" s="36"/>
      <c r="M10" s="24"/>
      <c r="N10" s="24"/>
      <c r="O10" s="24"/>
    </row>
    <row r="11" spans="1:15" ht="18.95" customHeight="1" x14ac:dyDescent="0.2">
      <c r="A11" s="78" t="s">
        <v>86</v>
      </c>
      <c r="B11" s="79"/>
      <c r="C11" s="79"/>
      <c r="D11" s="79"/>
      <c r="E11" s="79"/>
      <c r="F11" s="79"/>
      <c r="G11" s="79"/>
      <c r="H11" s="80"/>
      <c r="I11" s="18">
        <v>8000</v>
      </c>
      <c r="J11" s="18">
        <v>8000</v>
      </c>
      <c r="L11" s="38"/>
      <c r="M11" s="24"/>
      <c r="N11" s="24"/>
      <c r="O11" s="24"/>
    </row>
    <row r="12" spans="1:15" ht="18.95" customHeight="1" x14ac:dyDescent="0.2">
      <c r="A12" s="78" t="s">
        <v>87</v>
      </c>
      <c r="B12" s="79"/>
      <c r="C12" s="79"/>
      <c r="D12" s="79"/>
      <c r="E12" s="79"/>
      <c r="F12" s="79"/>
      <c r="G12" s="79"/>
      <c r="H12" s="80"/>
      <c r="I12" s="18">
        <v>4000</v>
      </c>
      <c r="J12" s="18">
        <v>4000</v>
      </c>
      <c r="L12" s="38"/>
      <c r="M12" s="24"/>
      <c r="N12" s="24"/>
      <c r="O12" s="38"/>
    </row>
    <row r="13" spans="1:15" ht="18.95" customHeight="1" x14ac:dyDescent="0.2">
      <c r="A13" s="78" t="s">
        <v>88</v>
      </c>
      <c r="B13" s="79"/>
      <c r="C13" s="79"/>
      <c r="D13" s="79"/>
      <c r="E13" s="79"/>
      <c r="F13" s="79"/>
      <c r="G13" s="79"/>
      <c r="H13" s="80"/>
      <c r="I13" s="18">
        <v>5000</v>
      </c>
      <c r="J13" s="18">
        <v>5000</v>
      </c>
      <c r="L13" s="38"/>
      <c r="M13" s="24"/>
      <c r="N13" s="24"/>
      <c r="O13" s="38"/>
    </row>
    <row r="14" spans="1:15" ht="18.95" customHeight="1" x14ac:dyDescent="0.2">
      <c r="A14" s="85" t="s">
        <v>89</v>
      </c>
      <c r="B14" s="86"/>
      <c r="C14" s="86"/>
      <c r="D14" s="86"/>
      <c r="E14" s="86"/>
      <c r="F14" s="86"/>
      <c r="G14" s="86"/>
      <c r="H14" s="87"/>
      <c r="I14" s="18">
        <v>3000</v>
      </c>
      <c r="J14" s="18">
        <v>3000</v>
      </c>
      <c r="L14" s="38"/>
      <c r="M14" s="24"/>
      <c r="N14" s="24"/>
      <c r="O14" s="24"/>
    </row>
    <row r="15" spans="1:15" s="45" customFormat="1" ht="18.95" customHeight="1" x14ac:dyDescent="0.2">
      <c r="A15" s="88" t="s">
        <v>5</v>
      </c>
      <c r="B15" s="89"/>
      <c r="C15" s="89"/>
      <c r="D15" s="89"/>
      <c r="E15" s="89"/>
      <c r="F15" s="89"/>
      <c r="G15" s="89"/>
      <c r="H15" s="90"/>
      <c r="I15" s="23">
        <f>SUM(I11:I14)</f>
        <v>20000</v>
      </c>
      <c r="J15" s="23">
        <f>SUM(J11:J14)</f>
        <v>20000</v>
      </c>
      <c r="L15" s="36"/>
      <c r="M15" s="46"/>
      <c r="N15" s="46"/>
      <c r="O15" s="46"/>
    </row>
    <row r="16" spans="1:15" ht="18.95" customHeight="1" x14ac:dyDescent="0.2">
      <c r="A16" s="75" t="s">
        <v>211</v>
      </c>
      <c r="B16" s="76"/>
      <c r="C16" s="76"/>
      <c r="D16" s="76"/>
      <c r="E16" s="76"/>
      <c r="F16" s="76"/>
      <c r="G16" s="76"/>
      <c r="H16" s="77"/>
      <c r="I16" s="20"/>
      <c r="J16" s="20"/>
      <c r="L16" s="38"/>
      <c r="M16" s="24"/>
      <c r="N16" s="24"/>
      <c r="O16" s="24"/>
    </row>
    <row r="17" spans="1:15" ht="18.95" customHeight="1" x14ac:dyDescent="0.2">
      <c r="A17" s="78" t="s">
        <v>75</v>
      </c>
      <c r="B17" s="79"/>
      <c r="C17" s="79"/>
      <c r="D17" s="79"/>
      <c r="E17" s="79"/>
      <c r="F17" s="79"/>
      <c r="G17" s="79"/>
      <c r="H17" s="80"/>
      <c r="I17" s="17">
        <v>50000</v>
      </c>
      <c r="J17" s="18"/>
      <c r="L17" s="38"/>
      <c r="M17" s="24"/>
      <c r="N17" s="24"/>
      <c r="O17" s="24"/>
    </row>
    <row r="18" spans="1:15" ht="18.95" customHeight="1" x14ac:dyDescent="0.2">
      <c r="A18" s="78" t="s">
        <v>92</v>
      </c>
      <c r="B18" s="79"/>
      <c r="C18" s="79"/>
      <c r="D18" s="79"/>
      <c r="E18" s="79"/>
      <c r="F18" s="79"/>
      <c r="G18" s="79"/>
      <c r="H18" s="80"/>
      <c r="I18" s="18">
        <v>30000</v>
      </c>
      <c r="J18" s="18"/>
    </row>
    <row r="19" spans="1:15" ht="18.95" customHeight="1" x14ac:dyDescent="0.2">
      <c r="A19" s="78" t="s">
        <v>93</v>
      </c>
      <c r="B19" s="79"/>
      <c r="C19" s="79"/>
      <c r="D19" s="79"/>
      <c r="E19" s="79"/>
      <c r="F19" s="79"/>
      <c r="G19" s="79"/>
      <c r="H19" s="80"/>
      <c r="I19" s="18">
        <v>25000</v>
      </c>
      <c r="J19" s="18">
        <v>100000</v>
      </c>
    </row>
    <row r="20" spans="1:15" ht="18.95" customHeight="1" x14ac:dyDescent="0.2">
      <c r="A20" s="78" t="s">
        <v>94</v>
      </c>
      <c r="B20" s="79"/>
      <c r="C20" s="79"/>
      <c r="D20" s="79"/>
      <c r="E20" s="79"/>
      <c r="F20" s="79"/>
      <c r="G20" s="79"/>
      <c r="H20" s="80"/>
      <c r="I20" s="18">
        <v>15000</v>
      </c>
      <c r="J20" s="18"/>
    </row>
    <row r="21" spans="1:15" ht="18.95" customHeight="1" x14ac:dyDescent="0.2">
      <c r="A21" s="78" t="s">
        <v>95</v>
      </c>
      <c r="B21" s="79"/>
      <c r="C21" s="79"/>
      <c r="D21" s="79"/>
      <c r="E21" s="79"/>
      <c r="F21" s="79"/>
      <c r="G21" s="79"/>
      <c r="H21" s="80"/>
      <c r="I21" s="18">
        <v>10000</v>
      </c>
      <c r="J21" s="18"/>
    </row>
    <row r="22" spans="1:15" ht="18.95" customHeight="1" x14ac:dyDescent="0.2">
      <c r="A22" s="78" t="s">
        <v>96</v>
      </c>
      <c r="B22" s="79"/>
      <c r="C22" s="79"/>
      <c r="D22" s="79"/>
      <c r="E22" s="79"/>
      <c r="F22" s="79"/>
      <c r="G22" s="79"/>
      <c r="H22" s="80"/>
      <c r="I22" s="18">
        <v>20000</v>
      </c>
      <c r="J22" s="18"/>
    </row>
    <row r="23" spans="1:15" s="45" customFormat="1" ht="18.95" customHeight="1" x14ac:dyDescent="0.2">
      <c r="A23" s="88" t="s">
        <v>5</v>
      </c>
      <c r="B23" s="89"/>
      <c r="C23" s="89"/>
      <c r="D23" s="89"/>
      <c r="E23" s="89"/>
      <c r="F23" s="89"/>
      <c r="G23" s="89"/>
      <c r="H23" s="90"/>
      <c r="I23" s="23">
        <f>SUM(I17:I22)</f>
        <v>150000</v>
      </c>
      <c r="J23" s="23">
        <f>SUM(J17:J22)</f>
        <v>100000</v>
      </c>
    </row>
    <row r="24" spans="1:15" s="45" customFormat="1" ht="18.95" customHeight="1" x14ac:dyDescent="0.2">
      <c r="A24" s="88" t="s">
        <v>202</v>
      </c>
      <c r="B24" s="89"/>
      <c r="C24" s="89"/>
      <c r="D24" s="89"/>
      <c r="E24" s="89"/>
      <c r="F24" s="89"/>
      <c r="G24" s="89"/>
      <c r="H24" s="90"/>
      <c r="I24" s="23">
        <f>SUM(I15,I23)</f>
        <v>170000</v>
      </c>
      <c r="J24" s="23">
        <f>SUM(J15,J23)</f>
        <v>120000</v>
      </c>
    </row>
  </sheetData>
  <mergeCells count="20">
    <mergeCell ref="A13:H13"/>
    <mergeCell ref="C6:F6"/>
    <mergeCell ref="C7:F7"/>
    <mergeCell ref="A20:H20"/>
    <mergeCell ref="A21:H21"/>
    <mergeCell ref="A12:H12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B1:J1"/>
    <mergeCell ref="B3:I3"/>
    <mergeCell ref="A9:H9"/>
    <mergeCell ref="A10:H10"/>
    <mergeCell ref="A11:H11"/>
  </mergeCells>
  <pageMargins left="0.39370078740157483" right="0.39370078740157483" top="0.59055118110236227" bottom="0.39370078740157483" header="0.19685039370078741" footer="0.1181102362204724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K21" sqref="K21"/>
    </sheetView>
  </sheetViews>
  <sheetFormatPr defaultColWidth="9" defaultRowHeight="18.95" customHeight="1" x14ac:dyDescent="0.2"/>
  <cols>
    <col min="1" max="1" width="4.75" style="19" customWidth="1"/>
    <col min="2" max="2" width="9.625" style="19" customWidth="1"/>
    <col min="3" max="8" width="9" style="19"/>
    <col min="9" max="9" width="9.875" style="19" customWidth="1"/>
    <col min="10" max="10" width="10.875" style="19" customWidth="1"/>
    <col min="11" max="16384" width="9" style="19"/>
  </cols>
  <sheetData>
    <row r="1" spans="1:15" ht="18.75" customHeight="1" x14ac:dyDescent="0.2">
      <c r="B1" s="81" t="s">
        <v>98</v>
      </c>
      <c r="C1" s="81"/>
      <c r="D1" s="81"/>
      <c r="E1" s="81"/>
      <c r="F1" s="81"/>
      <c r="G1" s="81"/>
      <c r="H1" s="81"/>
      <c r="I1" s="81"/>
      <c r="J1" s="81"/>
    </row>
    <row r="2" spans="1:15" ht="18.95" customHeight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5" ht="18.95" customHeight="1" x14ac:dyDescent="0.2">
      <c r="B3" s="74" t="s">
        <v>99</v>
      </c>
      <c r="C3" s="74"/>
      <c r="D3" s="74"/>
      <c r="E3" s="74"/>
      <c r="F3" s="74"/>
      <c r="G3" s="74"/>
      <c r="H3" s="74"/>
      <c r="I3" s="74"/>
    </row>
    <row r="4" spans="1:15" ht="18.95" customHeight="1" x14ac:dyDescent="0.2">
      <c r="B4" s="91" t="s">
        <v>209</v>
      </c>
      <c r="C4" s="91"/>
      <c r="D4" s="91"/>
      <c r="E4" s="91"/>
    </row>
    <row r="5" spans="1:15" ht="18.95" customHeight="1" x14ac:dyDescent="0.2">
      <c r="B5" s="19" t="s">
        <v>0</v>
      </c>
    </row>
    <row r="6" spans="1:15" ht="18.95" customHeight="1" x14ac:dyDescent="0.2">
      <c r="C6" s="91" t="s">
        <v>104</v>
      </c>
      <c r="D6" s="91"/>
      <c r="E6" s="91"/>
      <c r="F6" s="91"/>
    </row>
    <row r="7" spans="1:15" ht="18.95" customHeight="1" x14ac:dyDescent="0.2">
      <c r="C7" s="91" t="s">
        <v>110</v>
      </c>
      <c r="D7" s="91"/>
      <c r="E7" s="91"/>
      <c r="F7" s="91"/>
    </row>
    <row r="9" spans="1:15" ht="63.75" customHeight="1" x14ac:dyDescent="0.2">
      <c r="A9" s="94" t="s">
        <v>1</v>
      </c>
      <c r="B9" s="94"/>
      <c r="C9" s="94"/>
      <c r="D9" s="94"/>
      <c r="E9" s="94"/>
      <c r="F9" s="94"/>
      <c r="G9" s="94"/>
      <c r="H9" s="94"/>
      <c r="I9" s="35" t="s">
        <v>3</v>
      </c>
      <c r="J9" s="3" t="s">
        <v>4</v>
      </c>
    </row>
    <row r="10" spans="1:15" ht="18.95" customHeight="1" x14ac:dyDescent="0.2">
      <c r="A10" s="75" t="s">
        <v>161</v>
      </c>
      <c r="B10" s="76"/>
      <c r="C10" s="76"/>
      <c r="D10" s="76"/>
      <c r="E10" s="76"/>
      <c r="F10" s="76"/>
      <c r="G10" s="76"/>
      <c r="H10" s="77"/>
      <c r="J10" s="20"/>
      <c r="L10" s="36"/>
      <c r="M10" s="24"/>
      <c r="N10" s="24"/>
      <c r="O10" s="24"/>
    </row>
    <row r="11" spans="1:15" ht="18.95" customHeight="1" x14ac:dyDescent="0.2">
      <c r="A11" s="78" t="s">
        <v>100</v>
      </c>
      <c r="B11" s="79"/>
      <c r="C11" s="79"/>
      <c r="D11" s="79"/>
      <c r="E11" s="79"/>
      <c r="F11" s="79"/>
      <c r="G11" s="79"/>
      <c r="H11" s="80"/>
      <c r="I11" s="21">
        <v>30000</v>
      </c>
      <c r="J11" s="37"/>
      <c r="L11" s="38"/>
      <c r="M11" s="24"/>
      <c r="N11" s="24"/>
      <c r="O11" s="24"/>
    </row>
    <row r="12" spans="1:15" ht="18.95" customHeight="1" x14ac:dyDescent="0.2">
      <c r="A12" s="78" t="s">
        <v>101</v>
      </c>
      <c r="B12" s="79"/>
      <c r="C12" s="79"/>
      <c r="D12" s="79"/>
      <c r="E12" s="79"/>
      <c r="F12" s="79"/>
      <c r="G12" s="79"/>
      <c r="H12" s="80"/>
      <c r="I12" s="21">
        <v>30000</v>
      </c>
      <c r="J12" s="18">
        <v>70000</v>
      </c>
      <c r="L12" s="38"/>
      <c r="M12" s="24"/>
      <c r="N12" s="24"/>
      <c r="O12" s="38"/>
    </row>
    <row r="13" spans="1:15" ht="18.95" customHeight="1" x14ac:dyDescent="0.2">
      <c r="A13" s="78" t="s">
        <v>102</v>
      </c>
      <c r="B13" s="79"/>
      <c r="C13" s="79"/>
      <c r="D13" s="79"/>
      <c r="E13" s="79"/>
      <c r="F13" s="79"/>
      <c r="G13" s="79"/>
      <c r="H13" s="80"/>
      <c r="I13" s="21">
        <v>30000</v>
      </c>
      <c r="J13" s="27"/>
      <c r="L13" s="38"/>
      <c r="M13" s="24"/>
      <c r="N13" s="24"/>
      <c r="O13" s="38"/>
    </row>
    <row r="14" spans="1:15" ht="42" customHeight="1" x14ac:dyDescent="0.2">
      <c r="A14" s="103" t="s">
        <v>103</v>
      </c>
      <c r="B14" s="104"/>
      <c r="C14" s="104"/>
      <c r="D14" s="104"/>
      <c r="E14" s="104"/>
      <c r="F14" s="104"/>
      <c r="G14" s="104"/>
      <c r="H14" s="105"/>
      <c r="I14" s="18">
        <v>5000</v>
      </c>
      <c r="J14" s="18">
        <v>5000</v>
      </c>
      <c r="L14" s="38"/>
      <c r="M14" s="24"/>
      <c r="N14" s="24"/>
      <c r="O14" s="24"/>
    </row>
    <row r="15" spans="1:15" ht="18.95" customHeight="1" x14ac:dyDescent="0.2">
      <c r="A15" s="88" t="s">
        <v>5</v>
      </c>
      <c r="B15" s="89"/>
      <c r="C15" s="89"/>
      <c r="D15" s="89"/>
      <c r="E15" s="89"/>
      <c r="F15" s="89"/>
      <c r="G15" s="89"/>
      <c r="H15" s="90"/>
      <c r="I15" s="23">
        <f>SUM(I11:I14)</f>
        <v>95000</v>
      </c>
      <c r="J15" s="23">
        <f>SUM(J11:J14)</f>
        <v>75000</v>
      </c>
      <c r="L15" s="38"/>
      <c r="M15" s="24"/>
      <c r="N15" s="24"/>
      <c r="O15" s="24"/>
    </row>
    <row r="16" spans="1:15" ht="18.95" customHeight="1" x14ac:dyDescent="0.2">
      <c r="A16" s="75" t="s">
        <v>211</v>
      </c>
      <c r="B16" s="76"/>
      <c r="C16" s="76"/>
      <c r="D16" s="76"/>
      <c r="E16" s="76"/>
      <c r="F16" s="76"/>
      <c r="G16" s="76"/>
      <c r="H16" s="77"/>
      <c r="I16" s="20"/>
      <c r="J16" s="20"/>
      <c r="L16" s="38"/>
      <c r="M16" s="24"/>
      <c r="N16" s="24"/>
      <c r="O16" s="24"/>
    </row>
    <row r="17" spans="1:21" ht="18.95" customHeight="1" x14ac:dyDescent="0.2">
      <c r="A17" s="78" t="s">
        <v>105</v>
      </c>
      <c r="B17" s="79"/>
      <c r="C17" s="79"/>
      <c r="D17" s="79"/>
      <c r="E17" s="79"/>
      <c r="F17" s="79"/>
      <c r="G17" s="79"/>
      <c r="H17" s="80"/>
      <c r="I17" s="43">
        <v>5000</v>
      </c>
      <c r="J17" s="43">
        <v>5000</v>
      </c>
      <c r="L17" s="38"/>
      <c r="M17" s="24"/>
      <c r="N17" s="24"/>
      <c r="O17" s="24"/>
    </row>
    <row r="18" spans="1:21" ht="18.95" customHeight="1" x14ac:dyDescent="0.2">
      <c r="A18" s="78" t="s">
        <v>106</v>
      </c>
      <c r="B18" s="79"/>
      <c r="C18" s="79"/>
      <c r="D18" s="79"/>
      <c r="E18" s="79"/>
      <c r="F18" s="79"/>
      <c r="G18" s="79"/>
      <c r="H18" s="80"/>
      <c r="I18" s="18">
        <v>20000</v>
      </c>
      <c r="J18" s="18">
        <v>15000</v>
      </c>
    </row>
    <row r="19" spans="1:21" ht="18.95" customHeight="1" x14ac:dyDescent="0.2">
      <c r="A19" s="78" t="s">
        <v>107</v>
      </c>
      <c r="B19" s="79"/>
      <c r="C19" s="79"/>
      <c r="D19" s="79"/>
      <c r="E19" s="79"/>
      <c r="F19" s="79"/>
      <c r="G19" s="79"/>
      <c r="H19" s="80"/>
      <c r="I19" s="18">
        <v>55000</v>
      </c>
      <c r="J19" s="18">
        <v>1000</v>
      </c>
    </row>
    <row r="20" spans="1:21" ht="18.95" customHeight="1" x14ac:dyDescent="0.2">
      <c r="A20" s="78" t="s">
        <v>108</v>
      </c>
      <c r="B20" s="79"/>
      <c r="C20" s="79"/>
      <c r="D20" s="79"/>
      <c r="E20" s="79"/>
      <c r="F20" s="79"/>
      <c r="G20" s="79"/>
      <c r="H20" s="80"/>
      <c r="I20" s="18">
        <v>20000</v>
      </c>
      <c r="J20" s="18">
        <v>10000</v>
      </c>
    </row>
    <row r="21" spans="1:21" ht="18.95" customHeight="1" x14ac:dyDescent="0.2">
      <c r="A21" s="78" t="s">
        <v>203</v>
      </c>
      <c r="B21" s="79"/>
      <c r="C21" s="79"/>
      <c r="D21" s="79"/>
      <c r="E21" s="79"/>
      <c r="F21" s="79"/>
      <c r="G21" s="79"/>
      <c r="H21" s="80"/>
      <c r="I21" s="18"/>
      <c r="J21" s="18"/>
    </row>
    <row r="22" spans="1:21" ht="18.95" customHeight="1" x14ac:dyDescent="0.2">
      <c r="A22" s="78" t="s">
        <v>204</v>
      </c>
      <c r="B22" s="79"/>
      <c r="C22" s="79"/>
      <c r="D22" s="79"/>
      <c r="E22" s="79"/>
      <c r="F22" s="79"/>
      <c r="G22" s="79"/>
      <c r="H22" s="80"/>
      <c r="I22" s="18"/>
      <c r="J22" s="18"/>
    </row>
    <row r="23" spans="1:21" ht="18.95" customHeight="1" x14ac:dyDescent="0.2">
      <c r="A23" s="95" t="s">
        <v>205</v>
      </c>
      <c r="B23" s="96"/>
      <c r="C23" s="96"/>
      <c r="D23" s="96"/>
      <c r="E23" s="96"/>
      <c r="F23" s="96"/>
      <c r="G23" s="96"/>
      <c r="H23" s="97"/>
      <c r="I23" s="18"/>
      <c r="J23" s="18"/>
    </row>
    <row r="24" spans="1:21" ht="18.95" customHeight="1" x14ac:dyDescent="0.2">
      <c r="A24" s="95" t="s">
        <v>109</v>
      </c>
      <c r="B24" s="96"/>
      <c r="C24" s="96"/>
      <c r="D24" s="96"/>
      <c r="E24" s="96"/>
      <c r="F24" s="96"/>
      <c r="G24" s="96"/>
      <c r="H24" s="97"/>
      <c r="I24" s="18">
        <v>5000</v>
      </c>
      <c r="J24" s="18">
        <v>5000</v>
      </c>
    </row>
    <row r="25" spans="1:21" s="49" customFormat="1" ht="18.95" customHeight="1" x14ac:dyDescent="0.2">
      <c r="A25" s="95" t="s">
        <v>206</v>
      </c>
      <c r="B25" s="96"/>
      <c r="C25" s="96"/>
      <c r="D25" s="96"/>
      <c r="E25" s="96"/>
      <c r="F25" s="96"/>
      <c r="G25" s="96"/>
      <c r="H25" s="97"/>
      <c r="I25" s="47"/>
      <c r="J25" s="47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spans="1:21" ht="18.95" customHeight="1" x14ac:dyDescent="0.2">
      <c r="A26" s="78" t="s">
        <v>207</v>
      </c>
      <c r="B26" s="79"/>
      <c r="C26" s="79"/>
      <c r="D26" s="79"/>
      <c r="E26" s="79"/>
      <c r="F26" s="79"/>
      <c r="G26" s="79"/>
      <c r="H26" s="80"/>
      <c r="I26" s="18"/>
      <c r="J26" s="18"/>
    </row>
    <row r="27" spans="1:21" ht="18.95" customHeight="1" x14ac:dyDescent="0.2">
      <c r="A27" s="88" t="s">
        <v>5</v>
      </c>
      <c r="B27" s="89"/>
      <c r="C27" s="89"/>
      <c r="D27" s="89"/>
      <c r="E27" s="89"/>
      <c r="F27" s="89"/>
      <c r="G27" s="89"/>
      <c r="H27" s="90"/>
      <c r="I27" s="23">
        <f>SUM(I17:I26)</f>
        <v>105000</v>
      </c>
      <c r="J27" s="23">
        <f>SUM(J17:J26)</f>
        <v>36000</v>
      </c>
    </row>
    <row r="28" spans="1:21" ht="18.95" customHeight="1" x14ac:dyDescent="0.2">
      <c r="A28" s="88" t="s">
        <v>208</v>
      </c>
      <c r="B28" s="89"/>
      <c r="C28" s="89"/>
      <c r="D28" s="89"/>
      <c r="E28" s="89"/>
      <c r="F28" s="89"/>
      <c r="G28" s="89"/>
      <c r="H28" s="90"/>
      <c r="I28" s="23">
        <f>SUM(I15,I27)</f>
        <v>200000</v>
      </c>
      <c r="J28" s="23">
        <f>SUM(J15,J27)</f>
        <v>111000</v>
      </c>
    </row>
  </sheetData>
  <mergeCells count="25">
    <mergeCell ref="A27:H27"/>
    <mergeCell ref="A28:H28"/>
    <mergeCell ref="A22:H22"/>
    <mergeCell ref="A23:H23"/>
    <mergeCell ref="A24:H24"/>
    <mergeCell ref="A25:H25"/>
    <mergeCell ref="A26:H26"/>
    <mergeCell ref="A17:H17"/>
    <mergeCell ref="A18:H18"/>
    <mergeCell ref="A19:H19"/>
    <mergeCell ref="A20:H20"/>
    <mergeCell ref="A21:H21"/>
    <mergeCell ref="A16:H16"/>
    <mergeCell ref="B1:J1"/>
    <mergeCell ref="B3:I3"/>
    <mergeCell ref="C6:F6"/>
    <mergeCell ref="C7:F7"/>
    <mergeCell ref="A9:H9"/>
    <mergeCell ref="A10:H10"/>
    <mergeCell ref="A11:H11"/>
    <mergeCell ref="A12:H12"/>
    <mergeCell ref="A13:H13"/>
    <mergeCell ref="A14:H14"/>
    <mergeCell ref="A15:H15"/>
    <mergeCell ref="B4:E4"/>
  </mergeCells>
  <pageMargins left="0.39370078740157483" right="0.39370078740157483" top="0.62992125984251968" bottom="0.39370078740157483" header="0.19685039370078741" footer="0.1181102362204724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A9" sqref="A9:H18"/>
    </sheetView>
  </sheetViews>
  <sheetFormatPr defaultColWidth="9" defaultRowHeight="18.95" customHeight="1" x14ac:dyDescent="0.2"/>
  <cols>
    <col min="1" max="1" width="4.75" style="19" customWidth="1"/>
    <col min="2" max="2" width="9.625" style="19" customWidth="1"/>
    <col min="3" max="8" width="9" style="19"/>
    <col min="9" max="9" width="10" style="19" customWidth="1"/>
    <col min="10" max="10" width="10.875" style="19" customWidth="1"/>
    <col min="11" max="16384" width="9" style="19"/>
  </cols>
  <sheetData>
    <row r="1" spans="1:15" ht="18.95" customHeight="1" x14ac:dyDescent="0.2">
      <c r="B1" s="81" t="s">
        <v>111</v>
      </c>
      <c r="C1" s="81"/>
      <c r="D1" s="81"/>
      <c r="E1" s="81"/>
      <c r="F1" s="81"/>
      <c r="G1" s="81"/>
      <c r="H1" s="81"/>
      <c r="I1" s="81"/>
      <c r="J1" s="81"/>
    </row>
    <row r="2" spans="1:15" ht="18.95" customHeight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5" ht="18.95" customHeight="1" x14ac:dyDescent="0.2">
      <c r="B3" s="74" t="s">
        <v>112</v>
      </c>
      <c r="C3" s="74"/>
      <c r="D3" s="74"/>
      <c r="E3" s="74"/>
      <c r="F3" s="74"/>
      <c r="G3" s="74"/>
      <c r="H3" s="74"/>
      <c r="I3" s="74"/>
    </row>
    <row r="4" spans="1:15" ht="18.95" customHeight="1" x14ac:dyDescent="0.2">
      <c r="B4" s="19" t="s">
        <v>113</v>
      </c>
    </row>
    <row r="5" spans="1:15" ht="18.95" customHeight="1" x14ac:dyDescent="0.2">
      <c r="B5" s="19" t="s">
        <v>0</v>
      </c>
    </row>
    <row r="6" spans="1:15" ht="18.95" customHeight="1" x14ac:dyDescent="0.2">
      <c r="C6" s="91" t="s">
        <v>210</v>
      </c>
      <c r="D6" s="91"/>
      <c r="E6" s="91"/>
      <c r="F6" s="91"/>
    </row>
    <row r="7" spans="1:15" ht="18.95" customHeight="1" x14ac:dyDescent="0.2">
      <c r="C7" s="91" t="s">
        <v>26</v>
      </c>
      <c r="D7" s="91"/>
      <c r="E7" s="91"/>
      <c r="F7" s="91"/>
    </row>
    <row r="9" spans="1:15" ht="64.5" customHeight="1" x14ac:dyDescent="0.2">
      <c r="A9" s="124" t="s">
        <v>1</v>
      </c>
      <c r="B9" s="125"/>
      <c r="C9" s="125"/>
      <c r="D9" s="125"/>
      <c r="E9" s="125"/>
      <c r="F9" s="125"/>
      <c r="G9" s="125"/>
      <c r="H9" s="126"/>
      <c r="I9" s="35" t="s">
        <v>3</v>
      </c>
      <c r="J9" s="3" t="s">
        <v>4</v>
      </c>
    </row>
    <row r="10" spans="1:15" ht="18.95" customHeight="1" x14ac:dyDescent="0.2">
      <c r="A10" s="75" t="s">
        <v>161</v>
      </c>
      <c r="B10" s="76"/>
      <c r="C10" s="76"/>
      <c r="D10" s="76"/>
      <c r="E10" s="76"/>
      <c r="F10" s="76"/>
      <c r="G10" s="76"/>
      <c r="H10" s="77"/>
      <c r="J10" s="20"/>
      <c r="L10" s="36"/>
      <c r="M10" s="24"/>
      <c r="N10" s="24"/>
      <c r="O10" s="24"/>
    </row>
    <row r="11" spans="1:15" ht="18.95" customHeight="1" x14ac:dyDescent="0.2">
      <c r="A11" s="78" t="s">
        <v>114</v>
      </c>
      <c r="B11" s="79"/>
      <c r="C11" s="79"/>
      <c r="D11" s="79"/>
      <c r="E11" s="79"/>
      <c r="F11" s="79"/>
      <c r="G11" s="79"/>
      <c r="H11" s="80"/>
      <c r="I11" s="18">
        <v>21000</v>
      </c>
      <c r="J11" s="18">
        <v>20000</v>
      </c>
      <c r="L11" s="38"/>
      <c r="M11" s="24"/>
      <c r="N11" s="24"/>
      <c r="O11" s="24"/>
    </row>
    <row r="12" spans="1:15" ht="18.95" customHeight="1" x14ac:dyDescent="0.2">
      <c r="A12" s="78" t="s">
        <v>115</v>
      </c>
      <c r="B12" s="79"/>
      <c r="C12" s="79"/>
      <c r="D12" s="79"/>
      <c r="E12" s="79"/>
      <c r="F12" s="79"/>
      <c r="G12" s="79"/>
      <c r="H12" s="80"/>
      <c r="I12" s="21">
        <v>46800</v>
      </c>
      <c r="J12" s="18">
        <v>40000</v>
      </c>
      <c r="L12" s="38"/>
      <c r="M12" s="24"/>
      <c r="N12" s="24"/>
      <c r="O12" s="38"/>
    </row>
    <row r="13" spans="1:15" ht="18.95" customHeight="1" x14ac:dyDescent="0.2">
      <c r="A13" s="78" t="s">
        <v>116</v>
      </c>
      <c r="B13" s="79"/>
      <c r="C13" s="79"/>
      <c r="D13" s="79"/>
      <c r="E13" s="79"/>
      <c r="F13" s="79"/>
      <c r="G13" s="79"/>
      <c r="H13" s="80"/>
      <c r="I13" s="21">
        <v>35000</v>
      </c>
      <c r="J13" s="18">
        <v>30000</v>
      </c>
      <c r="L13" s="38"/>
      <c r="M13" s="24"/>
      <c r="N13" s="24"/>
      <c r="O13" s="38"/>
    </row>
    <row r="14" spans="1:15" ht="18.95" customHeight="1" x14ac:dyDescent="0.2">
      <c r="A14" s="95" t="s">
        <v>117</v>
      </c>
      <c r="B14" s="96"/>
      <c r="C14" s="96"/>
      <c r="D14" s="96"/>
      <c r="E14" s="96"/>
      <c r="F14" s="96"/>
      <c r="G14" s="96"/>
      <c r="H14" s="97"/>
      <c r="I14" s="15">
        <v>24000</v>
      </c>
      <c r="J14" s="18">
        <v>20000</v>
      </c>
      <c r="L14" s="38"/>
      <c r="M14" s="24"/>
      <c r="N14" s="24"/>
      <c r="O14" s="24"/>
    </row>
    <row r="15" spans="1:15" ht="18.95" customHeight="1" x14ac:dyDescent="0.2">
      <c r="A15" s="95" t="s">
        <v>118</v>
      </c>
      <c r="B15" s="96"/>
      <c r="C15" s="96"/>
      <c r="D15" s="96"/>
      <c r="E15" s="96"/>
      <c r="F15" s="96"/>
      <c r="G15" s="96"/>
      <c r="H15" s="97"/>
      <c r="I15" s="15">
        <v>5000</v>
      </c>
      <c r="J15" s="15">
        <v>5000</v>
      </c>
      <c r="L15" s="38"/>
      <c r="M15" s="24"/>
      <c r="N15" s="24"/>
      <c r="O15" s="24"/>
    </row>
    <row r="16" spans="1:15" ht="18.95" customHeight="1" x14ac:dyDescent="0.2">
      <c r="A16" s="103" t="s">
        <v>119</v>
      </c>
      <c r="B16" s="104"/>
      <c r="C16" s="104"/>
      <c r="D16" s="104"/>
      <c r="E16" s="104"/>
      <c r="F16" s="104"/>
      <c r="G16" s="104"/>
      <c r="H16" s="105"/>
      <c r="I16" s="18">
        <v>3000</v>
      </c>
      <c r="J16" s="18">
        <v>3000</v>
      </c>
      <c r="L16" s="38"/>
      <c r="M16" s="24"/>
      <c r="N16" s="24"/>
      <c r="O16" s="24"/>
    </row>
    <row r="17" spans="1:15" ht="18.95" customHeight="1" x14ac:dyDescent="0.2">
      <c r="A17" s="88" t="s">
        <v>5</v>
      </c>
      <c r="B17" s="89"/>
      <c r="C17" s="89"/>
      <c r="D17" s="89"/>
      <c r="E17" s="89"/>
      <c r="F17" s="89"/>
      <c r="G17" s="89"/>
      <c r="H17" s="90"/>
      <c r="I17" s="23">
        <f>SUM(I11:I16)</f>
        <v>134800</v>
      </c>
      <c r="J17" s="23">
        <f>SUM(J11:J16)</f>
        <v>118000</v>
      </c>
      <c r="L17" s="38"/>
      <c r="M17" s="24"/>
      <c r="N17" s="24"/>
      <c r="O17" s="24"/>
    </row>
    <row r="18" spans="1:15" ht="18.95" customHeight="1" x14ac:dyDescent="0.2">
      <c r="A18" s="88" t="s">
        <v>120</v>
      </c>
      <c r="B18" s="89"/>
      <c r="C18" s="89"/>
      <c r="D18" s="89"/>
      <c r="E18" s="89"/>
      <c r="F18" s="89"/>
      <c r="G18" s="89"/>
      <c r="H18" s="90"/>
      <c r="I18" s="23">
        <f>SUM(I17)</f>
        <v>134800</v>
      </c>
      <c r="J18" s="23">
        <f>SUM(J17)</f>
        <v>118000</v>
      </c>
    </row>
  </sheetData>
  <mergeCells count="14">
    <mergeCell ref="A18:H18"/>
    <mergeCell ref="A11:H11"/>
    <mergeCell ref="A12:H12"/>
    <mergeCell ref="A13:H13"/>
    <mergeCell ref="A14:H14"/>
    <mergeCell ref="A17:H17"/>
    <mergeCell ref="A16:H16"/>
    <mergeCell ref="A15:H15"/>
    <mergeCell ref="A10:H10"/>
    <mergeCell ref="B1:J1"/>
    <mergeCell ref="B3:I3"/>
    <mergeCell ref="C6:F6"/>
    <mergeCell ref="C7:F7"/>
    <mergeCell ref="A9:H9"/>
  </mergeCells>
  <pageMargins left="0.39370078740157483" right="0.39370078740157483" top="0.59055118110236227" bottom="0.39370078740157483" header="0.19685039370078741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9" sqref="A9:H23"/>
    </sheetView>
  </sheetViews>
  <sheetFormatPr defaultColWidth="9" defaultRowHeight="18.95" customHeight="1" x14ac:dyDescent="0.2"/>
  <cols>
    <col min="1" max="1" width="4.75" style="19" customWidth="1"/>
    <col min="2" max="2" width="9.625" style="19" customWidth="1"/>
    <col min="3" max="3" width="9" style="19"/>
    <col min="4" max="4" width="10.375" style="19" customWidth="1"/>
    <col min="5" max="6" width="9" style="19"/>
    <col min="7" max="8" width="8.125" style="19" customWidth="1"/>
    <col min="9" max="9" width="9.875" style="19" customWidth="1"/>
    <col min="10" max="10" width="10.875" style="19" customWidth="1"/>
    <col min="11" max="16384" width="9" style="19"/>
  </cols>
  <sheetData>
    <row r="1" spans="1:15" ht="40.5" customHeight="1" x14ac:dyDescent="0.2">
      <c r="B1" s="81" t="s">
        <v>121</v>
      </c>
      <c r="C1" s="81"/>
      <c r="D1" s="81"/>
      <c r="E1" s="81"/>
      <c r="F1" s="81"/>
      <c r="G1" s="81"/>
      <c r="H1" s="81"/>
      <c r="I1" s="81"/>
      <c r="J1" s="81"/>
    </row>
    <row r="2" spans="1:15" ht="18.95" customHeight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5" ht="18.95" customHeight="1" x14ac:dyDescent="0.2">
      <c r="B3" s="74" t="s">
        <v>122</v>
      </c>
      <c r="C3" s="74"/>
      <c r="D3" s="74"/>
      <c r="E3" s="74"/>
      <c r="F3" s="74"/>
      <c r="G3" s="74"/>
      <c r="H3" s="74"/>
      <c r="I3" s="74"/>
    </row>
    <row r="4" spans="1:15" ht="18.95" customHeight="1" x14ac:dyDescent="0.2">
      <c r="B4" s="91" t="s">
        <v>129</v>
      </c>
      <c r="C4" s="91"/>
      <c r="D4" s="91"/>
    </row>
    <row r="5" spans="1:15" ht="18.95" customHeight="1" x14ac:dyDescent="0.2">
      <c r="B5" s="19" t="s">
        <v>0</v>
      </c>
    </row>
    <row r="6" spans="1:15" ht="18.95" customHeight="1" x14ac:dyDescent="0.2">
      <c r="C6" s="91" t="s">
        <v>128</v>
      </c>
      <c r="D6" s="91"/>
      <c r="E6" s="91"/>
      <c r="F6" s="91"/>
    </row>
    <row r="7" spans="1:15" ht="18.95" customHeight="1" x14ac:dyDescent="0.2">
      <c r="C7" s="91" t="s">
        <v>130</v>
      </c>
      <c r="D7" s="91"/>
      <c r="E7" s="91"/>
      <c r="F7" s="91"/>
    </row>
    <row r="9" spans="1:15" ht="63" customHeight="1" x14ac:dyDescent="0.2">
      <c r="A9" s="124" t="s">
        <v>1</v>
      </c>
      <c r="B9" s="125"/>
      <c r="C9" s="125"/>
      <c r="D9" s="125"/>
      <c r="E9" s="125"/>
      <c r="F9" s="125"/>
      <c r="G9" s="125"/>
      <c r="H9" s="126"/>
      <c r="I9" s="35" t="s">
        <v>3</v>
      </c>
      <c r="J9" s="3" t="s">
        <v>4</v>
      </c>
    </row>
    <row r="10" spans="1:15" ht="18.95" customHeight="1" x14ac:dyDescent="0.2">
      <c r="A10" s="75" t="s">
        <v>234</v>
      </c>
      <c r="B10" s="76"/>
      <c r="C10" s="76"/>
      <c r="D10" s="76"/>
      <c r="E10" s="76"/>
      <c r="F10" s="76"/>
      <c r="G10" s="76"/>
      <c r="H10" s="77"/>
      <c r="I10" s="20"/>
      <c r="J10" s="20"/>
      <c r="L10" s="36"/>
      <c r="M10" s="24"/>
      <c r="N10" s="24"/>
      <c r="O10" s="24"/>
    </row>
    <row r="11" spans="1:15" ht="18.95" customHeight="1" x14ac:dyDescent="0.2">
      <c r="A11" s="78" t="s">
        <v>123</v>
      </c>
      <c r="B11" s="79"/>
      <c r="C11" s="79"/>
      <c r="D11" s="79"/>
      <c r="E11" s="79"/>
      <c r="F11" s="79"/>
      <c r="G11" s="79"/>
      <c r="H11" s="80"/>
      <c r="I11" s="18">
        <v>27000</v>
      </c>
      <c r="J11" s="18">
        <v>27000</v>
      </c>
      <c r="L11" s="38"/>
      <c r="M11" s="24"/>
      <c r="N11" s="24"/>
      <c r="O11" s="24"/>
    </row>
    <row r="12" spans="1:15" ht="18.95" customHeight="1" x14ac:dyDescent="0.2">
      <c r="A12" s="78" t="s">
        <v>124</v>
      </c>
      <c r="B12" s="79"/>
      <c r="C12" s="79"/>
      <c r="D12" s="79"/>
      <c r="E12" s="79"/>
      <c r="F12" s="79"/>
      <c r="G12" s="79"/>
      <c r="H12" s="80"/>
      <c r="I12" s="18">
        <v>30000</v>
      </c>
      <c r="J12" s="18">
        <v>30000</v>
      </c>
      <c r="L12" s="38"/>
      <c r="M12" s="24"/>
      <c r="N12" s="24"/>
      <c r="O12" s="38"/>
    </row>
    <row r="13" spans="1:15" ht="18.95" customHeight="1" x14ac:dyDescent="0.2">
      <c r="A13" s="78" t="s">
        <v>125</v>
      </c>
      <c r="B13" s="79"/>
      <c r="C13" s="79"/>
      <c r="D13" s="79"/>
      <c r="E13" s="79"/>
      <c r="F13" s="79"/>
      <c r="G13" s="79"/>
      <c r="H13" s="80"/>
      <c r="I13" s="18">
        <v>6000</v>
      </c>
      <c r="J13" s="18">
        <v>6000</v>
      </c>
      <c r="L13" s="38"/>
      <c r="M13" s="24"/>
      <c r="N13" s="24"/>
      <c r="O13" s="38"/>
    </row>
    <row r="14" spans="1:15" ht="18.95" customHeight="1" x14ac:dyDescent="0.2">
      <c r="A14" s="78" t="s">
        <v>126</v>
      </c>
      <c r="B14" s="79"/>
      <c r="C14" s="79"/>
      <c r="D14" s="79"/>
      <c r="E14" s="79"/>
      <c r="F14" s="79"/>
      <c r="G14" s="79"/>
      <c r="H14" s="80"/>
      <c r="I14" s="18">
        <v>5000</v>
      </c>
      <c r="J14" s="18">
        <v>5000</v>
      </c>
      <c r="L14" s="38"/>
      <c r="M14" s="24"/>
      <c r="N14" s="24"/>
      <c r="O14" s="38"/>
    </row>
    <row r="15" spans="1:15" ht="18.95" customHeight="1" x14ac:dyDescent="0.2">
      <c r="A15" s="78" t="s">
        <v>127</v>
      </c>
      <c r="B15" s="79"/>
      <c r="C15" s="79"/>
      <c r="D15" s="79"/>
      <c r="E15" s="79"/>
      <c r="F15" s="79"/>
      <c r="G15" s="79"/>
      <c r="H15" s="80"/>
      <c r="I15" s="50">
        <v>2000</v>
      </c>
      <c r="J15" s="50">
        <v>2000</v>
      </c>
      <c r="L15" s="38"/>
      <c r="M15" s="24"/>
      <c r="N15" s="24"/>
      <c r="O15" s="38"/>
    </row>
    <row r="16" spans="1:15" s="45" customFormat="1" ht="18.95" customHeight="1" x14ac:dyDescent="0.2">
      <c r="A16" s="88" t="s">
        <v>5</v>
      </c>
      <c r="B16" s="89"/>
      <c r="C16" s="89"/>
      <c r="D16" s="89"/>
      <c r="E16" s="89"/>
      <c r="F16" s="89"/>
      <c r="G16" s="89"/>
      <c r="H16" s="90"/>
      <c r="I16" s="23">
        <f>SUM(I11:I15)</f>
        <v>70000</v>
      </c>
      <c r="J16" s="23">
        <f>SUM(J11:J15)</f>
        <v>70000</v>
      </c>
      <c r="L16" s="36"/>
      <c r="M16" s="46"/>
      <c r="N16" s="46"/>
      <c r="O16" s="46"/>
    </row>
    <row r="17" spans="1:15" ht="18.95" customHeight="1" x14ac:dyDescent="0.2">
      <c r="A17" s="75" t="s">
        <v>235</v>
      </c>
      <c r="B17" s="76"/>
      <c r="C17" s="76"/>
      <c r="D17" s="76"/>
      <c r="E17" s="76"/>
      <c r="F17" s="76"/>
      <c r="G17" s="76"/>
      <c r="H17" s="77"/>
      <c r="I17" s="20"/>
      <c r="J17" s="20"/>
      <c r="L17" s="38"/>
      <c r="M17" s="24"/>
      <c r="N17" s="24"/>
      <c r="O17" s="24"/>
    </row>
    <row r="18" spans="1:15" ht="18.95" customHeight="1" x14ac:dyDescent="0.2">
      <c r="A18" s="78" t="s">
        <v>131</v>
      </c>
      <c r="B18" s="79"/>
      <c r="C18" s="79"/>
      <c r="D18" s="79"/>
      <c r="E18" s="79"/>
      <c r="F18" s="79"/>
      <c r="G18" s="79"/>
      <c r="H18" s="80"/>
      <c r="I18" s="43">
        <v>7000</v>
      </c>
      <c r="J18" s="43">
        <v>7000</v>
      </c>
      <c r="L18" s="38"/>
      <c r="M18" s="24"/>
      <c r="N18" s="24"/>
      <c r="O18" s="24"/>
    </row>
    <row r="19" spans="1:15" ht="18.95" customHeight="1" x14ac:dyDescent="0.2">
      <c r="A19" s="78" t="s">
        <v>132</v>
      </c>
      <c r="B19" s="79"/>
      <c r="C19" s="79"/>
      <c r="D19" s="79"/>
      <c r="E19" s="79"/>
      <c r="F19" s="79"/>
      <c r="G19" s="79"/>
      <c r="H19" s="80"/>
      <c r="I19" s="18">
        <v>14000</v>
      </c>
      <c r="J19" s="18">
        <v>14000</v>
      </c>
    </row>
    <row r="20" spans="1:15" ht="18.95" customHeight="1" x14ac:dyDescent="0.2">
      <c r="A20" s="78" t="s">
        <v>133</v>
      </c>
      <c r="B20" s="79"/>
      <c r="C20" s="79"/>
      <c r="D20" s="79"/>
      <c r="E20" s="79"/>
      <c r="F20" s="79"/>
      <c r="G20" s="79"/>
      <c r="H20" s="80"/>
      <c r="I20" s="18">
        <v>14000</v>
      </c>
      <c r="J20" s="18">
        <v>14000</v>
      </c>
    </row>
    <row r="21" spans="1:15" ht="18.95" customHeight="1" x14ac:dyDescent="0.2">
      <c r="A21" s="78" t="s">
        <v>134</v>
      </c>
      <c r="B21" s="79"/>
      <c r="C21" s="79"/>
      <c r="D21" s="79"/>
      <c r="E21" s="79"/>
      <c r="F21" s="79"/>
      <c r="G21" s="79"/>
      <c r="H21" s="80"/>
      <c r="I21" s="18">
        <v>15000</v>
      </c>
      <c r="J21" s="18">
        <v>15000</v>
      </c>
    </row>
    <row r="22" spans="1:15" s="45" customFormat="1" ht="18.95" customHeight="1" x14ac:dyDescent="0.2">
      <c r="A22" s="88" t="s">
        <v>5</v>
      </c>
      <c r="B22" s="89"/>
      <c r="C22" s="89"/>
      <c r="D22" s="89"/>
      <c r="E22" s="89"/>
      <c r="F22" s="89"/>
      <c r="G22" s="89"/>
      <c r="H22" s="90"/>
      <c r="I22" s="23">
        <f>SUM(I18:I21)</f>
        <v>50000</v>
      </c>
      <c r="J22" s="23">
        <f>SUM(J18:J21)</f>
        <v>50000</v>
      </c>
    </row>
    <row r="23" spans="1:15" s="45" customFormat="1" ht="18.95" customHeight="1" x14ac:dyDescent="0.2">
      <c r="A23" s="88" t="s">
        <v>135</v>
      </c>
      <c r="B23" s="89"/>
      <c r="C23" s="89"/>
      <c r="D23" s="89"/>
      <c r="E23" s="89"/>
      <c r="F23" s="89"/>
      <c r="G23" s="89"/>
      <c r="H23" s="90"/>
      <c r="I23" s="23">
        <f>SUM(I16,I22)</f>
        <v>120000</v>
      </c>
      <c r="J23" s="23">
        <f>SUM(J16,J22)</f>
        <v>120000</v>
      </c>
    </row>
  </sheetData>
  <mergeCells count="20">
    <mergeCell ref="A22:H22"/>
    <mergeCell ref="A23:H23"/>
    <mergeCell ref="A18:H18"/>
    <mergeCell ref="A19:H19"/>
    <mergeCell ref="A20:H20"/>
    <mergeCell ref="A21:H21"/>
    <mergeCell ref="A11:H11"/>
    <mergeCell ref="A12:H12"/>
    <mergeCell ref="A13:H13"/>
    <mergeCell ref="A16:H16"/>
    <mergeCell ref="A17:H17"/>
    <mergeCell ref="A14:H14"/>
    <mergeCell ref="A15:H15"/>
    <mergeCell ref="A10:H10"/>
    <mergeCell ref="B4:D4"/>
    <mergeCell ref="B1:J1"/>
    <mergeCell ref="B3:I3"/>
    <mergeCell ref="C6:F6"/>
    <mergeCell ref="C7:F7"/>
    <mergeCell ref="A9:H9"/>
  </mergeCells>
  <pageMargins left="0.39370078740157483" right="0.39370078740157483" top="0.59055118110236227" bottom="0.39370078740157483" header="0.19685039370078741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K20" sqref="K20"/>
    </sheetView>
  </sheetViews>
  <sheetFormatPr defaultColWidth="9" defaultRowHeight="18.95" customHeight="1" x14ac:dyDescent="0.2"/>
  <cols>
    <col min="1" max="1" width="4.75" style="19" customWidth="1"/>
    <col min="2" max="2" width="9.625" style="19" customWidth="1"/>
    <col min="3" max="3" width="9" style="19"/>
    <col min="4" max="4" width="9.75" style="19" customWidth="1"/>
    <col min="5" max="6" width="9" style="19"/>
    <col min="7" max="7" width="8.625" style="19" customWidth="1"/>
    <col min="8" max="8" width="9" style="19"/>
    <col min="9" max="9" width="9.875" style="19" customWidth="1"/>
    <col min="10" max="10" width="10.875" style="19" customWidth="1"/>
    <col min="11" max="16384" width="9" style="19"/>
  </cols>
  <sheetData>
    <row r="1" spans="1:15" ht="18.95" customHeight="1" x14ac:dyDescent="0.2">
      <c r="B1" s="81" t="s">
        <v>145</v>
      </c>
      <c r="C1" s="81"/>
      <c r="D1" s="81"/>
      <c r="E1" s="81"/>
      <c r="F1" s="81"/>
      <c r="G1" s="81"/>
      <c r="H1" s="81"/>
      <c r="I1" s="81"/>
      <c r="J1" s="81"/>
    </row>
    <row r="2" spans="1:15" ht="18.95" customHeight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5" ht="18.95" customHeight="1" x14ac:dyDescent="0.2">
      <c r="B3" s="74" t="s">
        <v>136</v>
      </c>
      <c r="C3" s="74"/>
      <c r="D3" s="74"/>
      <c r="E3" s="74"/>
      <c r="F3" s="74"/>
      <c r="G3" s="74"/>
      <c r="H3" s="74"/>
      <c r="I3" s="74"/>
    </row>
    <row r="4" spans="1:15" ht="18.95" customHeight="1" x14ac:dyDescent="0.2">
      <c r="B4" s="91" t="s">
        <v>9</v>
      </c>
      <c r="C4" s="91"/>
      <c r="D4" s="91"/>
    </row>
    <row r="5" spans="1:15" ht="18.95" customHeight="1" x14ac:dyDescent="0.2">
      <c r="B5" s="19" t="s">
        <v>0</v>
      </c>
    </row>
    <row r="6" spans="1:15" ht="18.95" customHeight="1" x14ac:dyDescent="0.2">
      <c r="C6" s="91" t="s">
        <v>141</v>
      </c>
      <c r="D6" s="91"/>
      <c r="E6" s="91"/>
      <c r="F6" s="91"/>
    </row>
    <row r="7" spans="1:15" ht="18.95" customHeight="1" x14ac:dyDescent="0.2">
      <c r="C7" s="91" t="s">
        <v>144</v>
      </c>
      <c r="D7" s="91"/>
      <c r="E7" s="91"/>
      <c r="F7" s="91"/>
    </row>
    <row r="9" spans="1:15" ht="65.25" customHeight="1" x14ac:dyDescent="0.2">
      <c r="A9" s="94" t="s">
        <v>1</v>
      </c>
      <c r="B9" s="94"/>
      <c r="C9" s="94"/>
      <c r="D9" s="94"/>
      <c r="E9" s="94"/>
      <c r="F9" s="94"/>
      <c r="G9" s="94"/>
      <c r="H9" s="94"/>
      <c r="I9" s="35" t="s">
        <v>3</v>
      </c>
      <c r="J9" s="3" t="s">
        <v>4</v>
      </c>
    </row>
    <row r="10" spans="1:15" ht="18.95" customHeight="1" x14ac:dyDescent="0.2">
      <c r="A10" s="75" t="s">
        <v>161</v>
      </c>
      <c r="B10" s="76"/>
      <c r="C10" s="76"/>
      <c r="D10" s="76"/>
      <c r="E10" s="76"/>
      <c r="F10" s="76"/>
      <c r="G10" s="76"/>
      <c r="H10" s="77"/>
      <c r="J10" s="20"/>
      <c r="L10" s="36"/>
      <c r="M10" s="24"/>
      <c r="N10" s="24"/>
      <c r="O10" s="24"/>
    </row>
    <row r="11" spans="1:15" ht="18.95" customHeight="1" x14ac:dyDescent="0.2">
      <c r="A11" s="78" t="s">
        <v>137</v>
      </c>
      <c r="B11" s="79"/>
      <c r="C11" s="79"/>
      <c r="D11" s="79"/>
      <c r="E11" s="79"/>
      <c r="F11" s="79"/>
      <c r="G11" s="79"/>
      <c r="H11" s="80"/>
      <c r="I11" s="21">
        <v>15000</v>
      </c>
      <c r="J11" s="37"/>
      <c r="L11" s="38"/>
      <c r="M11" s="24"/>
      <c r="N11" s="24"/>
      <c r="O11" s="24"/>
    </row>
    <row r="12" spans="1:15" ht="18.95" customHeight="1" x14ac:dyDescent="0.2">
      <c r="A12" s="78" t="s">
        <v>138</v>
      </c>
      <c r="B12" s="79"/>
      <c r="C12" s="79"/>
      <c r="D12" s="79"/>
      <c r="E12" s="79"/>
      <c r="F12" s="79"/>
      <c r="G12" s="79"/>
      <c r="H12" s="80"/>
      <c r="I12" s="21">
        <v>50000</v>
      </c>
      <c r="J12" s="27"/>
      <c r="L12" s="38"/>
      <c r="M12" s="24"/>
      <c r="N12" s="24"/>
      <c r="O12" s="38"/>
    </row>
    <row r="13" spans="1:15" ht="18.95" customHeight="1" x14ac:dyDescent="0.2">
      <c r="A13" s="78" t="s">
        <v>139</v>
      </c>
      <c r="B13" s="79"/>
      <c r="C13" s="79"/>
      <c r="D13" s="79"/>
      <c r="E13" s="79"/>
      <c r="F13" s="79"/>
      <c r="G13" s="79"/>
      <c r="H13" s="80"/>
      <c r="I13" s="21">
        <v>30000</v>
      </c>
      <c r="J13" s="18">
        <v>86200</v>
      </c>
      <c r="L13" s="38"/>
      <c r="M13" s="24"/>
      <c r="N13" s="24"/>
      <c r="O13" s="38"/>
    </row>
    <row r="14" spans="1:15" ht="18.95" customHeight="1" x14ac:dyDescent="0.2">
      <c r="A14" s="78" t="s">
        <v>140</v>
      </c>
      <c r="B14" s="79"/>
      <c r="C14" s="79"/>
      <c r="D14" s="79"/>
      <c r="E14" s="79"/>
      <c r="F14" s="79"/>
      <c r="G14" s="79"/>
      <c r="H14" s="80"/>
      <c r="I14" s="21">
        <v>20000</v>
      </c>
      <c r="J14" s="27"/>
      <c r="L14" s="38"/>
      <c r="M14" s="24"/>
      <c r="N14" s="24"/>
      <c r="O14" s="38"/>
    </row>
    <row r="15" spans="1:15" ht="18.95" customHeight="1" x14ac:dyDescent="0.2">
      <c r="A15" s="88" t="s">
        <v>5</v>
      </c>
      <c r="B15" s="89"/>
      <c r="C15" s="89"/>
      <c r="D15" s="89"/>
      <c r="E15" s="89"/>
      <c r="F15" s="89"/>
      <c r="G15" s="89"/>
      <c r="H15" s="90"/>
      <c r="I15" s="23">
        <f>SUM(I11:I14)</f>
        <v>115000</v>
      </c>
      <c r="J15" s="23">
        <v>86200</v>
      </c>
      <c r="L15" s="38"/>
      <c r="M15" s="24"/>
      <c r="N15" s="24"/>
      <c r="O15" s="24"/>
    </row>
    <row r="16" spans="1:15" ht="18.95" customHeight="1" x14ac:dyDescent="0.2">
      <c r="A16" s="75" t="s">
        <v>211</v>
      </c>
      <c r="B16" s="76"/>
      <c r="C16" s="76"/>
      <c r="D16" s="76"/>
      <c r="E16" s="76"/>
      <c r="F16" s="76"/>
      <c r="G16" s="76"/>
      <c r="H16" s="77"/>
      <c r="I16" s="20"/>
      <c r="J16" s="20"/>
      <c r="L16" s="38"/>
      <c r="M16" s="24"/>
      <c r="N16" s="24"/>
      <c r="O16" s="24"/>
    </row>
    <row r="17" spans="1:15" ht="18.95" customHeight="1" x14ac:dyDescent="0.2">
      <c r="A17" s="78" t="s">
        <v>142</v>
      </c>
      <c r="B17" s="79"/>
      <c r="C17" s="79"/>
      <c r="D17" s="79"/>
      <c r="E17" s="79"/>
      <c r="F17" s="79"/>
      <c r="G17" s="79"/>
      <c r="H17" s="80"/>
      <c r="I17" s="17">
        <v>25000</v>
      </c>
      <c r="J17" s="18">
        <v>15000</v>
      </c>
      <c r="L17" s="38"/>
      <c r="M17" s="24"/>
      <c r="N17" s="24"/>
      <c r="O17" s="24"/>
    </row>
    <row r="18" spans="1:15" ht="18.95" customHeight="1" x14ac:dyDescent="0.2">
      <c r="A18" s="78" t="s">
        <v>198</v>
      </c>
      <c r="B18" s="79"/>
      <c r="C18" s="79"/>
      <c r="D18" s="79"/>
      <c r="E18" s="79"/>
      <c r="F18" s="79"/>
      <c r="G18" s="79"/>
      <c r="H18" s="80"/>
      <c r="I18" s="18">
        <v>10000</v>
      </c>
      <c r="J18" s="18">
        <v>10000</v>
      </c>
    </row>
    <row r="19" spans="1:15" ht="18.95" customHeight="1" x14ac:dyDescent="0.2">
      <c r="A19" s="88" t="s">
        <v>5</v>
      </c>
      <c r="B19" s="89"/>
      <c r="C19" s="89"/>
      <c r="D19" s="89"/>
      <c r="E19" s="89"/>
      <c r="F19" s="89"/>
      <c r="G19" s="89"/>
      <c r="H19" s="90"/>
      <c r="I19" s="23">
        <f>SUM(I17:I18)</f>
        <v>35000</v>
      </c>
      <c r="J19" s="23">
        <f>SUM(J17:J18)</f>
        <v>25000</v>
      </c>
    </row>
    <row r="20" spans="1:15" ht="18.95" customHeight="1" x14ac:dyDescent="0.2">
      <c r="A20" s="88" t="s">
        <v>143</v>
      </c>
      <c r="B20" s="89"/>
      <c r="C20" s="89"/>
      <c r="D20" s="89"/>
      <c r="E20" s="89"/>
      <c r="F20" s="89"/>
      <c r="G20" s="89"/>
      <c r="H20" s="90"/>
      <c r="I20" s="23">
        <f>SUM(I15,I19)</f>
        <v>150000</v>
      </c>
      <c r="J20" s="23">
        <f>SUM(J15,J19)</f>
        <v>111200</v>
      </c>
    </row>
  </sheetData>
  <mergeCells count="17">
    <mergeCell ref="A19:H19"/>
    <mergeCell ref="A20:H20"/>
    <mergeCell ref="A15:H15"/>
    <mergeCell ref="A16:H16"/>
    <mergeCell ref="A17:H17"/>
    <mergeCell ref="A18:H18"/>
    <mergeCell ref="A10:H10"/>
    <mergeCell ref="A11:H11"/>
    <mergeCell ref="A12:H12"/>
    <mergeCell ref="A13:H13"/>
    <mergeCell ref="A14:H14"/>
    <mergeCell ref="A9:H9"/>
    <mergeCell ref="B1:J1"/>
    <mergeCell ref="B3:I3"/>
    <mergeCell ref="B4:D4"/>
    <mergeCell ref="C6:F6"/>
    <mergeCell ref="C7:F7"/>
  </mergeCells>
  <pageMargins left="0.39370078740157483" right="0.39370078740157483" top="0.59055118110236227" bottom="0.39370078740157483" header="0.19685039370078741" footer="0.1181102362204724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19" zoomScale="120" zoomScaleNormal="120" workbookViewId="0">
      <selection activeCell="I27" sqref="I27"/>
    </sheetView>
  </sheetViews>
  <sheetFormatPr defaultColWidth="9.125" defaultRowHeight="18.95" customHeight="1" x14ac:dyDescent="0.2"/>
  <cols>
    <col min="1" max="1" width="4.75" style="19" customWidth="1"/>
    <col min="2" max="5" width="9.125" style="19"/>
    <col min="6" max="6" width="8.625" style="19" customWidth="1"/>
    <col min="7" max="7" width="7.375" style="19" customWidth="1"/>
    <col min="8" max="8" width="7.5" style="19" customWidth="1"/>
    <col min="9" max="9" width="20.75" style="19" customWidth="1"/>
    <col min="10" max="16384" width="9.125" style="19"/>
  </cols>
  <sheetData>
    <row r="1" spans="1:9" s="57" customFormat="1" ht="18.95" customHeight="1" x14ac:dyDescent="0.2">
      <c r="I1" s="58" t="s">
        <v>250</v>
      </c>
    </row>
    <row r="2" spans="1:9" s="57" customFormat="1" ht="41.25" customHeight="1" x14ac:dyDescent="0.2">
      <c r="B2" s="128" t="s">
        <v>248</v>
      </c>
      <c r="C2" s="129"/>
      <c r="D2" s="129"/>
      <c r="E2" s="129"/>
      <c r="F2" s="129"/>
      <c r="G2" s="129"/>
      <c r="H2" s="129"/>
      <c r="I2" s="129"/>
    </row>
    <row r="3" spans="1:9" s="57" customFormat="1" ht="18.95" customHeight="1" x14ac:dyDescent="0.2">
      <c r="B3" s="59"/>
      <c r="C3" s="59"/>
      <c r="D3" s="59"/>
      <c r="E3" s="59"/>
      <c r="F3" s="59"/>
      <c r="G3" s="59"/>
      <c r="H3" s="59"/>
      <c r="I3" s="59"/>
    </row>
    <row r="4" spans="1:9" s="57" customFormat="1" ht="18.95" customHeight="1" x14ac:dyDescent="0.2">
      <c r="B4" s="130" t="s">
        <v>249</v>
      </c>
      <c r="C4" s="130"/>
      <c r="D4" s="130"/>
      <c r="E4" s="130"/>
      <c r="F4" s="130"/>
      <c r="G4" s="130"/>
      <c r="H4" s="130"/>
      <c r="I4" s="130"/>
    </row>
    <row r="5" spans="1:9" s="57" customFormat="1" ht="18.95" customHeight="1" x14ac:dyDescent="0.2">
      <c r="B5" s="131" t="s">
        <v>245</v>
      </c>
      <c r="C5" s="131"/>
      <c r="D5" s="131"/>
    </row>
    <row r="6" spans="1:9" s="57" customFormat="1" ht="18.95" customHeight="1" x14ac:dyDescent="0.2">
      <c r="B6" s="57" t="s">
        <v>0</v>
      </c>
    </row>
    <row r="7" spans="1:9" s="57" customFormat="1" ht="18.95" customHeight="1" x14ac:dyDescent="0.2">
      <c r="C7" s="131" t="s">
        <v>246</v>
      </c>
      <c r="D7" s="131"/>
      <c r="E7" s="131"/>
      <c r="F7" s="131"/>
    </row>
    <row r="8" spans="1:9" s="57" customFormat="1" ht="18.95" customHeight="1" x14ac:dyDescent="0.2">
      <c r="C8" s="131" t="s">
        <v>247</v>
      </c>
      <c r="D8" s="131"/>
      <c r="E8" s="131"/>
      <c r="F8" s="131"/>
    </row>
    <row r="9" spans="1:9" s="57" customFormat="1" ht="18.95" customHeight="1" x14ac:dyDescent="0.2"/>
    <row r="10" spans="1:9" s="57" customFormat="1" ht="63.75" customHeight="1" x14ac:dyDescent="0.2">
      <c r="A10" s="127" t="s">
        <v>1</v>
      </c>
      <c r="B10" s="127"/>
      <c r="C10" s="127"/>
      <c r="D10" s="127"/>
      <c r="E10" s="127"/>
      <c r="F10" s="127"/>
      <c r="G10" s="127"/>
      <c r="H10" s="127"/>
      <c r="I10" s="60" t="s">
        <v>3</v>
      </c>
    </row>
    <row r="11" spans="1:9" s="57" customFormat="1" ht="27.95" customHeight="1" x14ac:dyDescent="0.2">
      <c r="A11" s="138" t="s">
        <v>161</v>
      </c>
      <c r="B11" s="139"/>
      <c r="C11" s="139"/>
      <c r="D11" s="139"/>
      <c r="E11" s="61"/>
      <c r="F11" s="61"/>
      <c r="G11" s="61"/>
      <c r="H11" s="62"/>
      <c r="I11" s="63"/>
    </row>
    <row r="12" spans="1:9" s="57" customFormat="1" ht="27.95" customHeight="1" x14ac:dyDescent="0.2">
      <c r="A12" s="136" t="s">
        <v>251</v>
      </c>
      <c r="B12" s="137"/>
      <c r="C12" s="137"/>
      <c r="D12" s="137"/>
      <c r="E12" s="137"/>
      <c r="F12" s="137"/>
      <c r="G12" s="64"/>
      <c r="H12" s="65"/>
      <c r="I12" s="66"/>
    </row>
    <row r="13" spans="1:9" s="57" customFormat="1" ht="27.95" customHeight="1" x14ac:dyDescent="0.2">
      <c r="A13" s="136" t="s">
        <v>252</v>
      </c>
      <c r="B13" s="137"/>
      <c r="C13" s="137"/>
      <c r="D13" s="137"/>
      <c r="E13" s="137"/>
      <c r="F13" s="137"/>
      <c r="G13" s="64"/>
      <c r="H13" s="65"/>
      <c r="I13" s="66"/>
    </row>
    <row r="14" spans="1:9" s="57" customFormat="1" ht="27.95" customHeight="1" x14ac:dyDescent="0.2">
      <c r="A14" s="136" t="s">
        <v>253</v>
      </c>
      <c r="B14" s="137"/>
      <c r="C14" s="137"/>
      <c r="D14" s="137"/>
      <c r="E14" s="137"/>
      <c r="F14" s="64"/>
      <c r="G14" s="64"/>
      <c r="H14" s="65"/>
      <c r="I14" s="66"/>
    </row>
    <row r="15" spans="1:9" s="71" customFormat="1" ht="27.95" customHeight="1" x14ac:dyDescent="0.2">
      <c r="A15" s="67"/>
      <c r="B15" s="68"/>
      <c r="C15" s="68"/>
      <c r="D15" s="68"/>
      <c r="E15" s="68"/>
      <c r="F15" s="68"/>
      <c r="G15" s="68"/>
      <c r="H15" s="69" t="s">
        <v>5</v>
      </c>
      <c r="I15" s="70"/>
    </row>
    <row r="16" spans="1:9" s="57" customFormat="1" ht="27.95" customHeight="1" x14ac:dyDescent="0.2">
      <c r="A16" s="140" t="s">
        <v>211</v>
      </c>
      <c r="B16" s="141"/>
      <c r="C16" s="141"/>
      <c r="D16" s="141"/>
      <c r="E16" s="64"/>
      <c r="F16" s="64"/>
      <c r="G16" s="64"/>
      <c r="H16" s="65"/>
      <c r="I16" s="72"/>
    </row>
    <row r="17" spans="1:9" s="57" customFormat="1" ht="27.95" customHeight="1" x14ac:dyDescent="0.2">
      <c r="A17" s="136" t="s">
        <v>251</v>
      </c>
      <c r="B17" s="137"/>
      <c r="C17" s="137"/>
      <c r="D17" s="137"/>
      <c r="E17" s="137"/>
      <c r="F17" s="137"/>
      <c r="G17" s="64"/>
      <c r="H17" s="65"/>
      <c r="I17" s="66"/>
    </row>
    <row r="18" spans="1:9" s="57" customFormat="1" ht="27.95" customHeight="1" x14ac:dyDescent="0.2">
      <c r="A18" s="136" t="s">
        <v>254</v>
      </c>
      <c r="B18" s="137"/>
      <c r="C18" s="137"/>
      <c r="D18" s="137"/>
      <c r="E18" s="137"/>
      <c r="F18" s="137"/>
      <c r="G18" s="64"/>
      <c r="H18" s="65"/>
      <c r="I18" s="66"/>
    </row>
    <row r="19" spans="1:9" s="57" customFormat="1" ht="27.95" customHeight="1" x14ac:dyDescent="0.2">
      <c r="A19" s="136" t="s">
        <v>253</v>
      </c>
      <c r="B19" s="137"/>
      <c r="C19" s="137"/>
      <c r="D19" s="137"/>
      <c r="E19" s="137"/>
      <c r="F19" s="64"/>
      <c r="G19" s="64"/>
      <c r="H19" s="65"/>
      <c r="I19" s="66"/>
    </row>
    <row r="20" spans="1:9" s="57" customFormat="1" ht="27.95" customHeight="1" x14ac:dyDescent="0.2">
      <c r="A20" s="136" t="s">
        <v>255</v>
      </c>
      <c r="B20" s="137"/>
      <c r="C20" s="137"/>
      <c r="D20" s="137"/>
      <c r="E20" s="137"/>
      <c r="F20" s="64"/>
      <c r="G20" s="64"/>
      <c r="H20" s="65"/>
      <c r="I20" s="66"/>
    </row>
    <row r="21" spans="1:9" s="57" customFormat="1" ht="27.95" customHeight="1" x14ac:dyDescent="0.2">
      <c r="A21" s="136" t="s">
        <v>256</v>
      </c>
      <c r="B21" s="137"/>
      <c r="C21" s="137"/>
      <c r="D21" s="137"/>
      <c r="E21" s="137"/>
      <c r="F21" s="137"/>
      <c r="G21" s="137"/>
      <c r="H21" s="65"/>
      <c r="I21" s="66"/>
    </row>
    <row r="22" spans="1:9" s="71" customFormat="1" ht="27.95" customHeight="1" x14ac:dyDescent="0.2">
      <c r="A22" s="67"/>
      <c r="B22" s="68"/>
      <c r="C22" s="68"/>
      <c r="D22" s="68"/>
      <c r="E22" s="68"/>
      <c r="F22" s="68"/>
      <c r="G22" s="68"/>
      <c r="H22" s="69" t="s">
        <v>5</v>
      </c>
      <c r="I22" s="70"/>
    </row>
    <row r="23" spans="1:9" s="71" customFormat="1" ht="27.95" customHeight="1" x14ac:dyDescent="0.2">
      <c r="A23" s="133" t="s">
        <v>244</v>
      </c>
      <c r="B23" s="134"/>
      <c r="C23" s="134"/>
      <c r="D23" s="134"/>
      <c r="E23" s="134"/>
      <c r="F23" s="134"/>
      <c r="G23" s="134"/>
      <c r="H23" s="135"/>
      <c r="I23" s="73"/>
    </row>
    <row r="24" spans="1:9" s="57" customFormat="1" ht="49.5" customHeight="1" x14ac:dyDescent="0.3">
      <c r="A24" s="132" t="s">
        <v>257</v>
      </c>
      <c r="B24" s="132"/>
      <c r="C24" s="132"/>
      <c r="D24" s="132"/>
      <c r="E24" s="132"/>
      <c r="F24" s="132"/>
      <c r="G24" s="132"/>
      <c r="H24" s="132"/>
      <c r="I24" s="132"/>
    </row>
    <row r="25" spans="1:9" s="57" customFormat="1" ht="18.95" customHeight="1" x14ac:dyDescent="0.2"/>
    <row r="26" spans="1:9" s="57" customFormat="1" ht="18.95" customHeight="1" x14ac:dyDescent="0.2">
      <c r="I26" s="142"/>
    </row>
    <row r="27" spans="1:9" s="57" customFormat="1" ht="18.95" customHeight="1" x14ac:dyDescent="0.3">
      <c r="I27" s="1"/>
    </row>
  </sheetData>
  <mergeCells count="18">
    <mergeCell ref="A24:I24"/>
    <mergeCell ref="A23:H23"/>
    <mergeCell ref="A21:G21"/>
    <mergeCell ref="A11:D11"/>
    <mergeCell ref="A16:D16"/>
    <mergeCell ref="A12:F12"/>
    <mergeCell ref="A13:F13"/>
    <mergeCell ref="A14:E14"/>
    <mergeCell ref="A17:F17"/>
    <mergeCell ref="A18:F18"/>
    <mergeCell ref="A19:E19"/>
    <mergeCell ref="A20:E20"/>
    <mergeCell ref="A10:H10"/>
    <mergeCell ref="B2:I2"/>
    <mergeCell ref="B4:I4"/>
    <mergeCell ref="B5:D5"/>
    <mergeCell ref="C7:F7"/>
    <mergeCell ref="C8:F8"/>
  </mergeCells>
  <pageMargins left="0.39370078740157483" right="0.70866141732283472" top="0.59055118110236227" bottom="0.39370078740157483" header="0.19685039370078741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0" zoomScale="120" zoomScaleNormal="120" workbookViewId="0">
      <selection activeCell="J24" sqref="J24"/>
    </sheetView>
  </sheetViews>
  <sheetFormatPr defaultRowHeight="18.95" customHeight="1" x14ac:dyDescent="0.2"/>
  <cols>
    <col min="1" max="1" width="4.75" style="24" customWidth="1"/>
    <col min="2" max="2" width="8.625" style="24" customWidth="1"/>
    <col min="3" max="8" width="9" style="24"/>
    <col min="9" max="9" width="10" style="24" customWidth="1"/>
    <col min="10" max="10" width="10.75" style="24" customWidth="1"/>
    <col min="11" max="16384" width="9" style="24"/>
  </cols>
  <sheetData>
    <row r="1" spans="1:10" ht="41.25" customHeight="1" x14ac:dyDescent="0.2">
      <c r="A1" s="19"/>
      <c r="B1" s="81" t="s">
        <v>212</v>
      </c>
      <c r="C1" s="81"/>
      <c r="D1" s="81"/>
      <c r="E1" s="81"/>
      <c r="F1" s="81"/>
      <c r="G1" s="81"/>
      <c r="H1" s="81"/>
      <c r="I1" s="81"/>
      <c r="J1" s="81"/>
    </row>
    <row r="2" spans="1:10" ht="18.95" customHeight="1" x14ac:dyDescent="0.2">
      <c r="A2" s="19"/>
      <c r="B2" s="14"/>
      <c r="C2" s="14"/>
      <c r="D2" s="14"/>
      <c r="E2" s="14"/>
      <c r="F2" s="14"/>
      <c r="G2" s="14"/>
      <c r="H2" s="14"/>
      <c r="I2" s="14"/>
      <c r="J2" s="14"/>
    </row>
    <row r="3" spans="1:10" ht="18.95" customHeight="1" x14ac:dyDescent="0.2">
      <c r="A3" s="19"/>
      <c r="B3" s="74" t="s">
        <v>152</v>
      </c>
      <c r="C3" s="74"/>
      <c r="D3" s="74"/>
      <c r="E3" s="74"/>
      <c r="F3" s="74"/>
      <c r="G3" s="74"/>
      <c r="H3" s="74"/>
      <c r="I3" s="74"/>
      <c r="J3" s="19"/>
    </row>
    <row r="4" spans="1:10" ht="18.95" customHeight="1" x14ac:dyDescent="0.2">
      <c r="A4" s="19"/>
      <c r="B4" s="91" t="s">
        <v>9</v>
      </c>
      <c r="C4" s="91"/>
      <c r="D4" s="91"/>
      <c r="E4" s="91"/>
      <c r="F4" s="19"/>
      <c r="G4" s="19"/>
      <c r="H4" s="19"/>
      <c r="I4" s="19"/>
      <c r="J4" s="19"/>
    </row>
    <row r="5" spans="1:10" ht="18.95" customHeight="1" x14ac:dyDescent="0.2">
      <c r="A5" s="19"/>
      <c r="B5" s="19" t="s">
        <v>0</v>
      </c>
      <c r="C5" s="19"/>
      <c r="D5" s="19"/>
      <c r="E5" s="19"/>
      <c r="F5" s="19"/>
      <c r="G5" s="19"/>
      <c r="H5" s="19"/>
      <c r="I5" s="19"/>
      <c r="J5" s="19"/>
    </row>
    <row r="6" spans="1:10" ht="18.95" customHeight="1" x14ac:dyDescent="0.2">
      <c r="A6" s="19"/>
      <c r="B6" s="19"/>
      <c r="C6" s="91" t="s">
        <v>162</v>
      </c>
      <c r="D6" s="91"/>
      <c r="E6" s="91"/>
      <c r="F6" s="91"/>
      <c r="G6" s="19"/>
      <c r="H6" s="19"/>
      <c r="I6" s="19"/>
      <c r="J6" s="19"/>
    </row>
    <row r="7" spans="1:10" ht="18.95" customHeight="1" x14ac:dyDescent="0.2">
      <c r="A7" s="19"/>
      <c r="B7" s="19"/>
      <c r="C7" s="91" t="s">
        <v>163</v>
      </c>
      <c r="D7" s="91"/>
      <c r="E7" s="91"/>
      <c r="F7" s="91"/>
      <c r="G7" s="19"/>
      <c r="H7" s="19"/>
      <c r="I7" s="19"/>
      <c r="J7" s="19"/>
    </row>
    <row r="8" spans="1:10" ht="18.9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63.75" customHeight="1" x14ac:dyDescent="0.2">
      <c r="A9" s="92" t="s">
        <v>1</v>
      </c>
      <c r="B9" s="92"/>
      <c r="C9" s="92"/>
      <c r="D9" s="92"/>
      <c r="E9" s="92"/>
      <c r="F9" s="92"/>
      <c r="G9" s="92"/>
      <c r="H9" s="92"/>
      <c r="I9" s="35" t="s">
        <v>3</v>
      </c>
      <c r="J9" s="12" t="s">
        <v>4</v>
      </c>
    </row>
    <row r="10" spans="1:10" s="19" customFormat="1" ht="18.95" customHeight="1" x14ac:dyDescent="0.2">
      <c r="A10" s="75" t="s">
        <v>161</v>
      </c>
      <c r="B10" s="76"/>
      <c r="C10" s="76"/>
      <c r="D10" s="25"/>
      <c r="E10" s="25"/>
      <c r="F10" s="25"/>
      <c r="G10" s="25"/>
      <c r="H10" s="26"/>
      <c r="I10" s="27"/>
      <c r="J10" s="26"/>
    </row>
    <row r="11" spans="1:10" s="19" customFormat="1" ht="18.95" customHeight="1" x14ac:dyDescent="0.2">
      <c r="A11" s="28" t="s">
        <v>154</v>
      </c>
      <c r="B11" s="25"/>
      <c r="C11" s="25"/>
      <c r="D11" s="25"/>
      <c r="E11" s="25"/>
      <c r="F11" s="25"/>
      <c r="G11" s="25"/>
      <c r="H11" s="26"/>
      <c r="I11" s="18">
        <v>40000</v>
      </c>
      <c r="J11" s="15">
        <v>25000</v>
      </c>
    </row>
    <row r="12" spans="1:10" s="19" customFormat="1" ht="18.95" customHeight="1" x14ac:dyDescent="0.2">
      <c r="A12" s="28" t="s">
        <v>155</v>
      </c>
      <c r="B12" s="25"/>
      <c r="C12" s="25"/>
      <c r="D12" s="25"/>
      <c r="E12" s="25"/>
      <c r="F12" s="25"/>
      <c r="G12" s="25"/>
      <c r="H12" s="26"/>
      <c r="I12" s="27"/>
      <c r="J12" s="26"/>
    </row>
    <row r="13" spans="1:10" s="19" customFormat="1" ht="18.95" customHeight="1" x14ac:dyDescent="0.2">
      <c r="A13" s="28" t="s">
        <v>146</v>
      </c>
      <c r="B13" s="25"/>
      <c r="C13" s="25"/>
      <c r="D13" s="25"/>
      <c r="E13" s="25"/>
      <c r="F13" s="25"/>
      <c r="G13" s="25"/>
      <c r="H13" s="26"/>
      <c r="I13" s="18">
        <v>5000</v>
      </c>
      <c r="J13" s="26"/>
    </row>
    <row r="14" spans="1:10" s="19" customFormat="1" ht="18.95" customHeight="1" x14ac:dyDescent="0.2">
      <c r="A14" s="28" t="s">
        <v>147</v>
      </c>
      <c r="B14" s="25"/>
      <c r="C14" s="25"/>
      <c r="D14" s="25"/>
      <c r="E14" s="25"/>
      <c r="F14" s="25"/>
      <c r="G14" s="25"/>
      <c r="H14" s="26"/>
      <c r="I14" s="18">
        <v>3000</v>
      </c>
      <c r="J14" s="26"/>
    </row>
    <row r="15" spans="1:10" s="19" customFormat="1" ht="18.95" customHeight="1" x14ac:dyDescent="0.2">
      <c r="A15" s="28" t="s">
        <v>148</v>
      </c>
      <c r="B15" s="25"/>
      <c r="C15" s="25"/>
      <c r="D15" s="25"/>
      <c r="E15" s="25"/>
      <c r="F15" s="25"/>
      <c r="G15" s="25"/>
      <c r="H15" s="26"/>
      <c r="I15" s="18">
        <v>5000</v>
      </c>
      <c r="J15" s="26"/>
    </row>
    <row r="16" spans="1:10" s="19" customFormat="1" ht="18.95" customHeight="1" x14ac:dyDescent="0.2">
      <c r="A16" s="28" t="s">
        <v>149</v>
      </c>
      <c r="B16" s="25"/>
      <c r="C16" s="25"/>
      <c r="D16" s="25"/>
      <c r="E16" s="25"/>
      <c r="F16" s="25"/>
      <c r="G16" s="25"/>
      <c r="H16" s="26"/>
      <c r="I16" s="18">
        <v>10000</v>
      </c>
      <c r="J16" s="15">
        <v>33000</v>
      </c>
    </row>
    <row r="17" spans="1:10" s="19" customFormat="1" ht="18.95" customHeight="1" x14ac:dyDescent="0.2">
      <c r="A17" s="28" t="s">
        <v>150</v>
      </c>
      <c r="B17" s="25"/>
      <c r="C17" s="25"/>
      <c r="D17" s="25"/>
      <c r="E17" s="25"/>
      <c r="F17" s="25"/>
      <c r="G17" s="25"/>
      <c r="H17" s="26"/>
      <c r="I17" s="18">
        <v>5000</v>
      </c>
      <c r="J17" s="15"/>
    </row>
    <row r="18" spans="1:10" s="19" customFormat="1" ht="18.95" customHeight="1" x14ac:dyDescent="0.2">
      <c r="A18" s="28" t="s">
        <v>151</v>
      </c>
      <c r="B18" s="25"/>
      <c r="C18" s="25"/>
      <c r="D18" s="25"/>
      <c r="E18" s="25"/>
      <c r="F18" s="25"/>
      <c r="G18" s="25"/>
      <c r="H18" s="26"/>
      <c r="I18" s="18">
        <v>5000</v>
      </c>
      <c r="J18" s="26"/>
    </row>
    <row r="19" spans="1:10" s="19" customFormat="1" ht="18.95" customHeight="1" x14ac:dyDescent="0.2">
      <c r="A19" s="28" t="s">
        <v>156</v>
      </c>
      <c r="B19" s="25"/>
      <c r="C19" s="25"/>
      <c r="D19" s="25"/>
      <c r="E19" s="25"/>
      <c r="F19" s="25"/>
      <c r="G19" s="25"/>
      <c r="H19" s="26"/>
      <c r="I19" s="18">
        <v>2000</v>
      </c>
      <c r="J19" s="18">
        <v>2000</v>
      </c>
    </row>
    <row r="20" spans="1:10" s="19" customFormat="1" ht="18.95" customHeight="1" x14ac:dyDescent="0.2">
      <c r="A20" s="28" t="s">
        <v>157</v>
      </c>
      <c r="B20" s="25"/>
      <c r="C20" s="25"/>
      <c r="D20" s="25"/>
      <c r="E20" s="25"/>
      <c r="F20" s="25"/>
      <c r="G20" s="25"/>
      <c r="H20" s="26"/>
      <c r="I20" s="18">
        <v>10000</v>
      </c>
      <c r="J20" s="18">
        <v>10000</v>
      </c>
    </row>
    <row r="21" spans="1:10" s="19" customFormat="1" ht="18.95" customHeight="1" x14ac:dyDescent="0.2">
      <c r="A21" s="29"/>
      <c r="B21" s="30"/>
      <c r="C21" s="30"/>
      <c r="D21" s="30"/>
      <c r="E21" s="30"/>
      <c r="F21" s="30"/>
      <c r="G21" s="30"/>
      <c r="H21" s="31" t="s">
        <v>5</v>
      </c>
      <c r="I21" s="23">
        <f>SUM(I11:I20)</f>
        <v>85000</v>
      </c>
      <c r="J21" s="23">
        <f>SUM(J11:J20)</f>
        <v>70000</v>
      </c>
    </row>
    <row r="22" spans="1:10" s="19" customFormat="1" ht="18.95" customHeight="1" x14ac:dyDescent="0.2">
      <c r="A22" s="32" t="s">
        <v>153</v>
      </c>
      <c r="B22" s="33"/>
      <c r="C22" s="33"/>
      <c r="D22" s="25"/>
      <c r="E22" s="25"/>
      <c r="F22" s="25"/>
      <c r="G22" s="25"/>
      <c r="H22" s="26"/>
      <c r="I22" s="27"/>
      <c r="J22" s="26"/>
    </row>
    <row r="23" spans="1:10" s="19" customFormat="1" ht="18.95" customHeight="1" x14ac:dyDescent="0.2">
      <c r="A23" s="28" t="s">
        <v>239</v>
      </c>
      <c r="B23" s="25"/>
      <c r="C23" s="25"/>
      <c r="D23" s="25"/>
      <c r="E23" s="25"/>
      <c r="F23" s="25"/>
      <c r="G23" s="25"/>
      <c r="H23" s="26"/>
      <c r="I23" s="18">
        <v>40000</v>
      </c>
      <c r="J23" s="15">
        <v>31600</v>
      </c>
    </row>
    <row r="24" spans="1:10" s="19" customFormat="1" ht="18.95" customHeight="1" x14ac:dyDescent="0.2">
      <c r="A24" s="28" t="s">
        <v>158</v>
      </c>
      <c r="B24" s="25"/>
      <c r="C24" s="25"/>
      <c r="D24" s="25"/>
      <c r="E24" s="25"/>
      <c r="F24" s="25"/>
      <c r="G24" s="25"/>
      <c r="H24" s="26"/>
      <c r="I24" s="18">
        <v>5000</v>
      </c>
      <c r="J24" s="18">
        <v>5000</v>
      </c>
    </row>
    <row r="25" spans="1:10" s="19" customFormat="1" ht="18.95" customHeight="1" x14ac:dyDescent="0.2">
      <c r="A25" s="28" t="s">
        <v>159</v>
      </c>
      <c r="B25" s="25"/>
      <c r="C25" s="25"/>
      <c r="D25" s="25"/>
      <c r="E25" s="25"/>
      <c r="F25" s="25"/>
      <c r="G25" s="25"/>
      <c r="H25" s="26"/>
      <c r="I25" s="18">
        <v>10000</v>
      </c>
      <c r="J25" s="18">
        <v>10000</v>
      </c>
    </row>
    <row r="26" spans="1:10" s="19" customFormat="1" ht="18.95" customHeight="1" x14ac:dyDescent="0.2">
      <c r="A26" s="28" t="s">
        <v>160</v>
      </c>
      <c r="B26" s="25"/>
      <c r="C26" s="25"/>
      <c r="D26" s="25"/>
      <c r="E26" s="25"/>
      <c r="F26" s="25"/>
      <c r="G26" s="25"/>
      <c r="H26" s="26"/>
      <c r="I26" s="18">
        <v>10000</v>
      </c>
      <c r="J26" s="18">
        <v>10000</v>
      </c>
    </row>
    <row r="27" spans="1:10" ht="18.95" customHeight="1" x14ac:dyDescent="0.2">
      <c r="A27" s="34"/>
      <c r="B27" s="30"/>
      <c r="C27" s="30"/>
      <c r="D27" s="30"/>
      <c r="E27" s="30"/>
      <c r="F27" s="30"/>
      <c r="G27" s="30"/>
      <c r="H27" s="31" t="s">
        <v>5</v>
      </c>
      <c r="I27" s="23">
        <f>SUM(I23:I26)</f>
        <v>65000</v>
      </c>
      <c r="J27" s="23">
        <f>SUM(J23:J26)</f>
        <v>56600</v>
      </c>
    </row>
    <row r="28" spans="1:10" ht="18.95" customHeight="1" x14ac:dyDescent="0.2">
      <c r="A28" s="88" t="s">
        <v>143</v>
      </c>
      <c r="B28" s="89"/>
      <c r="C28" s="89"/>
      <c r="D28" s="89"/>
      <c r="E28" s="89"/>
      <c r="F28" s="89"/>
      <c r="G28" s="89"/>
      <c r="H28" s="90"/>
      <c r="I28" s="23">
        <f>I27+I21</f>
        <v>150000</v>
      </c>
      <c r="J28" s="23">
        <f>J27+J21</f>
        <v>126600</v>
      </c>
    </row>
  </sheetData>
  <mergeCells count="8">
    <mergeCell ref="A28:H28"/>
    <mergeCell ref="C6:F6"/>
    <mergeCell ref="C7:F7"/>
    <mergeCell ref="B1:J1"/>
    <mergeCell ref="B3:I3"/>
    <mergeCell ref="A9:H9"/>
    <mergeCell ref="B4:E4"/>
    <mergeCell ref="A10:C10"/>
  </mergeCells>
  <pageMargins left="0.39370078740157483" right="0.39370078740157483" top="0.59055118110236227" bottom="0.39370078740157483" header="0.19685039370078741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120" zoomScaleNormal="120" workbookViewId="0">
      <selection activeCell="K11" sqref="K11"/>
    </sheetView>
  </sheetViews>
  <sheetFormatPr defaultColWidth="9" defaultRowHeight="18.95" customHeight="1" x14ac:dyDescent="0.3"/>
  <cols>
    <col min="1" max="1" width="4.75" style="1" customWidth="1"/>
    <col min="2" max="2" width="9.625" style="1" customWidth="1"/>
    <col min="3" max="8" width="9" style="1"/>
    <col min="9" max="9" width="9.875" style="1" customWidth="1"/>
    <col min="10" max="10" width="10.75" style="1" customWidth="1"/>
    <col min="11" max="16384" width="9" style="1"/>
  </cols>
  <sheetData>
    <row r="1" spans="1:15" ht="18.95" customHeight="1" x14ac:dyDescent="0.3">
      <c r="B1" s="93" t="s">
        <v>11</v>
      </c>
      <c r="C1" s="93"/>
      <c r="D1" s="93"/>
      <c r="E1" s="93"/>
      <c r="F1" s="93"/>
      <c r="G1" s="93"/>
      <c r="H1" s="93"/>
      <c r="I1" s="93"/>
      <c r="J1" s="93"/>
    </row>
    <row r="2" spans="1:15" ht="11.25" customHeight="1" x14ac:dyDescent="0.3">
      <c r="B2" s="2"/>
      <c r="C2" s="2"/>
      <c r="D2" s="2"/>
      <c r="E2" s="2"/>
      <c r="F2" s="2"/>
      <c r="G2" s="2"/>
      <c r="H2" s="2"/>
      <c r="I2" s="2"/>
      <c r="J2" s="2"/>
    </row>
    <row r="3" spans="1:15" ht="18.95" customHeight="1" x14ac:dyDescent="0.3">
      <c r="B3" s="74" t="s">
        <v>12</v>
      </c>
      <c r="C3" s="74"/>
      <c r="D3" s="74"/>
      <c r="E3" s="74"/>
      <c r="F3" s="74"/>
      <c r="G3" s="74"/>
      <c r="H3" s="74"/>
      <c r="I3" s="74"/>
    </row>
    <row r="4" spans="1:15" ht="18.95" customHeight="1" x14ac:dyDescent="0.3">
      <c r="B4" s="91" t="s">
        <v>187</v>
      </c>
      <c r="C4" s="91"/>
      <c r="D4" s="91"/>
      <c r="E4" s="91"/>
      <c r="F4" s="91"/>
    </row>
    <row r="5" spans="1:15" ht="18.95" customHeight="1" x14ac:dyDescent="0.3">
      <c r="B5" s="19" t="s">
        <v>0</v>
      </c>
      <c r="C5" s="19"/>
      <c r="D5" s="19"/>
      <c r="E5" s="19"/>
      <c r="F5" s="19"/>
    </row>
    <row r="6" spans="1:15" ht="18.95" customHeight="1" x14ac:dyDescent="0.3">
      <c r="B6" s="19"/>
      <c r="C6" s="91" t="s">
        <v>128</v>
      </c>
      <c r="D6" s="91"/>
      <c r="E6" s="91"/>
      <c r="F6" s="91"/>
    </row>
    <row r="7" spans="1:15" ht="18.95" customHeight="1" x14ac:dyDescent="0.3">
      <c r="B7" s="19"/>
      <c r="C7" s="91" t="s">
        <v>186</v>
      </c>
      <c r="D7" s="91"/>
      <c r="E7" s="91"/>
      <c r="F7" s="91"/>
    </row>
    <row r="8" spans="1:15" ht="12.75" customHeight="1" x14ac:dyDescent="0.3"/>
    <row r="9" spans="1:15" ht="63" customHeight="1" x14ac:dyDescent="0.3">
      <c r="A9" s="94" t="s">
        <v>1</v>
      </c>
      <c r="B9" s="94"/>
      <c r="C9" s="94"/>
      <c r="D9" s="94"/>
      <c r="E9" s="94"/>
      <c r="F9" s="94"/>
      <c r="G9" s="94"/>
      <c r="H9" s="94"/>
      <c r="I9" s="35" t="s">
        <v>3</v>
      </c>
      <c r="J9" s="3" t="s">
        <v>4</v>
      </c>
    </row>
    <row r="10" spans="1:15" ht="18" customHeight="1" x14ac:dyDescent="0.35">
      <c r="A10" s="75" t="s">
        <v>161</v>
      </c>
      <c r="B10" s="76"/>
      <c r="C10" s="76"/>
      <c r="D10" s="76"/>
      <c r="E10" s="76"/>
      <c r="F10" s="76"/>
      <c r="G10" s="76"/>
      <c r="H10" s="77"/>
      <c r="J10" s="5"/>
      <c r="L10" s="8"/>
      <c r="M10"/>
      <c r="N10"/>
      <c r="O10"/>
    </row>
    <row r="11" spans="1:15" ht="18" customHeight="1" x14ac:dyDescent="0.35">
      <c r="A11" s="55" t="s">
        <v>164</v>
      </c>
      <c r="B11" s="53"/>
      <c r="C11" s="53"/>
      <c r="D11" s="53"/>
      <c r="E11" s="53"/>
      <c r="F11" s="53"/>
      <c r="G11" s="53"/>
      <c r="H11" s="54"/>
      <c r="I11" s="7"/>
      <c r="J11" s="13"/>
      <c r="L11" s="8"/>
      <c r="M11"/>
      <c r="N11"/>
      <c r="O11"/>
    </row>
    <row r="12" spans="1:15" ht="18" customHeight="1" x14ac:dyDescent="0.3">
      <c r="A12" s="78" t="s">
        <v>167</v>
      </c>
      <c r="B12" s="79"/>
      <c r="C12" s="79"/>
      <c r="D12" s="79"/>
      <c r="E12" s="79"/>
      <c r="F12" s="79"/>
      <c r="G12" s="79"/>
      <c r="H12" s="80"/>
      <c r="I12" s="18">
        <v>10000</v>
      </c>
      <c r="J12" s="15">
        <v>8000</v>
      </c>
    </row>
    <row r="13" spans="1:15" ht="18" customHeight="1" x14ac:dyDescent="0.3">
      <c r="A13" s="78" t="s">
        <v>165</v>
      </c>
      <c r="B13" s="79"/>
      <c r="C13" s="79"/>
      <c r="D13" s="79"/>
      <c r="E13" s="79"/>
      <c r="F13" s="79"/>
      <c r="G13" s="79"/>
      <c r="H13" s="80"/>
      <c r="I13" s="18">
        <v>5000</v>
      </c>
      <c r="J13" s="15">
        <v>5000</v>
      </c>
    </row>
    <row r="14" spans="1:15" ht="18" customHeight="1" x14ac:dyDescent="0.3">
      <c r="A14" s="78" t="s">
        <v>236</v>
      </c>
      <c r="B14" s="79"/>
      <c r="C14" s="79"/>
      <c r="D14" s="79"/>
      <c r="E14" s="79"/>
      <c r="F14" s="79"/>
      <c r="G14" s="79"/>
      <c r="H14" s="80"/>
      <c r="I14" s="18"/>
      <c r="J14" s="18"/>
    </row>
    <row r="15" spans="1:15" ht="20.25" customHeight="1" x14ac:dyDescent="0.3">
      <c r="A15" s="28"/>
      <c r="B15" s="79" t="s">
        <v>168</v>
      </c>
      <c r="C15" s="79"/>
      <c r="D15" s="79"/>
      <c r="E15" s="79"/>
      <c r="F15" s="79"/>
      <c r="G15" s="79"/>
      <c r="H15" s="80"/>
      <c r="I15" s="18">
        <v>5000</v>
      </c>
      <c r="J15" s="18">
        <v>5000</v>
      </c>
    </row>
    <row r="16" spans="1:15" ht="19.5" customHeight="1" x14ac:dyDescent="0.3">
      <c r="A16" s="28"/>
      <c r="B16" s="79" t="s">
        <v>166</v>
      </c>
      <c r="C16" s="79"/>
      <c r="D16" s="79"/>
      <c r="E16" s="79"/>
      <c r="F16" s="79"/>
      <c r="G16" s="79"/>
      <c r="H16" s="80"/>
      <c r="I16" s="18">
        <v>5000</v>
      </c>
      <c r="J16" s="18">
        <v>5000</v>
      </c>
    </row>
    <row r="17" spans="1:10" ht="18.75" customHeight="1" x14ac:dyDescent="0.3">
      <c r="A17" s="32" t="s">
        <v>13</v>
      </c>
      <c r="B17" s="53"/>
      <c r="C17" s="51"/>
      <c r="D17" s="51"/>
      <c r="E17" s="51"/>
      <c r="F17" s="51"/>
      <c r="G17" s="51"/>
      <c r="H17" s="52"/>
      <c r="I17" s="18"/>
      <c r="J17" s="18"/>
    </row>
    <row r="18" spans="1:10" ht="18" customHeight="1" x14ac:dyDescent="0.3">
      <c r="A18" s="78" t="s">
        <v>169</v>
      </c>
      <c r="B18" s="79"/>
      <c r="C18" s="79"/>
      <c r="D18" s="79"/>
      <c r="E18" s="79"/>
      <c r="F18" s="79"/>
      <c r="G18" s="79"/>
      <c r="H18" s="80"/>
      <c r="I18" s="18">
        <v>8000</v>
      </c>
      <c r="J18" s="18">
        <v>5000</v>
      </c>
    </row>
    <row r="19" spans="1:10" ht="18" customHeight="1" x14ac:dyDescent="0.3">
      <c r="A19" s="78" t="s">
        <v>170</v>
      </c>
      <c r="B19" s="79"/>
      <c r="C19" s="79"/>
      <c r="D19" s="79"/>
      <c r="E19" s="79"/>
      <c r="F19" s="79"/>
      <c r="G19" s="79"/>
      <c r="H19" s="80"/>
      <c r="I19" s="18">
        <v>1000</v>
      </c>
      <c r="J19" s="18">
        <v>1000</v>
      </c>
    </row>
    <row r="20" spans="1:10" ht="18" customHeight="1" x14ac:dyDescent="0.3">
      <c r="A20" s="78" t="s">
        <v>171</v>
      </c>
      <c r="B20" s="79"/>
      <c r="C20" s="79"/>
      <c r="D20" s="79"/>
      <c r="E20" s="79"/>
      <c r="F20" s="79"/>
      <c r="G20" s="79"/>
      <c r="H20" s="80"/>
      <c r="I20" s="18">
        <v>1000</v>
      </c>
      <c r="J20" s="18">
        <v>1000</v>
      </c>
    </row>
    <row r="21" spans="1:10" ht="18" customHeight="1" x14ac:dyDescent="0.3">
      <c r="A21" s="78" t="s">
        <v>172</v>
      </c>
      <c r="B21" s="79"/>
      <c r="C21" s="79"/>
      <c r="D21" s="79"/>
      <c r="E21" s="79"/>
      <c r="F21" s="79"/>
      <c r="G21" s="79"/>
      <c r="H21" s="80"/>
      <c r="I21" s="18">
        <v>1000</v>
      </c>
      <c r="J21" s="18">
        <v>1000</v>
      </c>
    </row>
    <row r="22" spans="1:10" ht="18" customHeight="1" x14ac:dyDescent="0.3">
      <c r="A22" s="78" t="s">
        <v>173</v>
      </c>
      <c r="B22" s="79"/>
      <c r="C22" s="79"/>
      <c r="D22" s="79"/>
      <c r="E22" s="79"/>
      <c r="F22" s="79"/>
      <c r="G22" s="79"/>
      <c r="H22" s="80"/>
      <c r="I22" s="18">
        <v>1000</v>
      </c>
      <c r="J22" s="18">
        <v>1000</v>
      </c>
    </row>
    <row r="23" spans="1:10" ht="18" customHeight="1" x14ac:dyDescent="0.3">
      <c r="A23" s="78" t="s">
        <v>174</v>
      </c>
      <c r="B23" s="79"/>
      <c r="C23" s="79"/>
      <c r="D23" s="79"/>
      <c r="E23" s="79"/>
      <c r="F23" s="79"/>
      <c r="G23" s="79"/>
      <c r="H23" s="80"/>
      <c r="I23" s="15">
        <v>500</v>
      </c>
      <c r="J23" s="15">
        <v>500</v>
      </c>
    </row>
    <row r="24" spans="1:10" ht="18" customHeight="1" x14ac:dyDescent="0.3">
      <c r="A24" s="78" t="s">
        <v>175</v>
      </c>
      <c r="B24" s="79"/>
      <c r="C24" s="79"/>
      <c r="D24" s="79"/>
      <c r="E24" s="79"/>
      <c r="F24" s="79"/>
      <c r="G24" s="79"/>
      <c r="H24" s="80"/>
      <c r="I24" s="15">
        <v>500</v>
      </c>
      <c r="J24" s="15">
        <v>500</v>
      </c>
    </row>
    <row r="25" spans="1:10" ht="18" customHeight="1" x14ac:dyDescent="0.3">
      <c r="A25" s="100" t="s">
        <v>176</v>
      </c>
      <c r="B25" s="101"/>
      <c r="C25" s="101"/>
      <c r="D25" s="101"/>
      <c r="E25" s="101"/>
      <c r="F25" s="101"/>
      <c r="G25" s="101"/>
      <c r="H25" s="102"/>
      <c r="I25" s="15"/>
      <c r="J25" s="15"/>
    </row>
    <row r="26" spans="1:10" ht="18" customHeight="1" x14ac:dyDescent="0.3">
      <c r="A26" s="78" t="s">
        <v>177</v>
      </c>
      <c r="B26" s="79"/>
      <c r="C26" s="79"/>
      <c r="D26" s="79"/>
      <c r="E26" s="79"/>
      <c r="F26" s="79"/>
      <c r="G26" s="79"/>
      <c r="H26" s="80"/>
      <c r="I26" s="15">
        <v>12000</v>
      </c>
      <c r="J26" s="15">
        <v>12000</v>
      </c>
    </row>
    <row r="27" spans="1:10" ht="18" customHeight="1" x14ac:dyDescent="0.3">
      <c r="A27" s="78" t="s">
        <v>178</v>
      </c>
      <c r="B27" s="79"/>
      <c r="C27" s="79"/>
      <c r="D27" s="79"/>
      <c r="E27" s="79"/>
      <c r="F27" s="79"/>
      <c r="G27" s="79"/>
      <c r="H27" s="80"/>
      <c r="I27" s="15">
        <v>6000</v>
      </c>
      <c r="J27" s="15">
        <v>6000</v>
      </c>
    </row>
    <row r="28" spans="1:10" ht="18" customHeight="1" x14ac:dyDescent="0.3">
      <c r="A28" s="78" t="s">
        <v>179</v>
      </c>
      <c r="B28" s="79"/>
      <c r="C28" s="79"/>
      <c r="D28" s="79"/>
      <c r="E28" s="79"/>
      <c r="F28" s="79"/>
      <c r="G28" s="79"/>
      <c r="H28" s="80"/>
      <c r="I28" s="15">
        <v>4000</v>
      </c>
      <c r="J28" s="15">
        <v>4000</v>
      </c>
    </row>
    <row r="29" spans="1:10" ht="18" customHeight="1" x14ac:dyDescent="0.3">
      <c r="A29" s="95" t="s">
        <v>180</v>
      </c>
      <c r="B29" s="96"/>
      <c r="C29" s="96"/>
      <c r="D29" s="96"/>
      <c r="E29" s="96"/>
      <c r="F29" s="96"/>
      <c r="G29" s="96"/>
      <c r="H29" s="97"/>
      <c r="I29" s="15">
        <v>10000</v>
      </c>
      <c r="J29" s="15">
        <v>10000</v>
      </c>
    </row>
    <row r="30" spans="1:10" s="16" customFormat="1" ht="18" customHeight="1" x14ac:dyDescent="0.3">
      <c r="A30" s="88" t="s">
        <v>5</v>
      </c>
      <c r="B30" s="89"/>
      <c r="C30" s="89"/>
      <c r="D30" s="89"/>
      <c r="E30" s="89"/>
      <c r="F30" s="89"/>
      <c r="G30" s="89"/>
      <c r="H30" s="90"/>
      <c r="I30" s="23">
        <f>SUM(I12:I29)</f>
        <v>70000</v>
      </c>
      <c r="J30" s="23">
        <f>SUM(J12:J29)</f>
        <v>65000</v>
      </c>
    </row>
    <row r="31" spans="1:10" ht="18" customHeight="1" x14ac:dyDescent="0.3">
      <c r="A31" s="75" t="s">
        <v>211</v>
      </c>
      <c r="B31" s="76"/>
      <c r="C31" s="76"/>
      <c r="D31" s="76"/>
      <c r="E31" s="76"/>
      <c r="F31" s="76"/>
      <c r="G31" s="76"/>
      <c r="H31" s="77"/>
      <c r="I31" s="20"/>
      <c r="J31" s="20"/>
    </row>
    <row r="32" spans="1:10" ht="18" customHeight="1" x14ac:dyDescent="0.3">
      <c r="A32" s="78" t="s">
        <v>22</v>
      </c>
      <c r="B32" s="79"/>
      <c r="C32" s="79"/>
      <c r="D32" s="79"/>
      <c r="E32" s="79"/>
      <c r="F32" s="79"/>
      <c r="G32" s="79"/>
      <c r="H32" s="80"/>
      <c r="I32" s="21">
        <v>15000</v>
      </c>
      <c r="J32" s="18">
        <v>15000</v>
      </c>
    </row>
    <row r="33" spans="1:10" ht="18" customHeight="1" x14ac:dyDescent="0.3">
      <c r="A33" s="78" t="s">
        <v>23</v>
      </c>
      <c r="B33" s="79"/>
      <c r="C33" s="79"/>
      <c r="D33" s="79"/>
      <c r="E33" s="79"/>
      <c r="F33" s="79"/>
      <c r="G33" s="79"/>
      <c r="H33" s="80"/>
      <c r="I33" s="18">
        <v>15000</v>
      </c>
      <c r="J33" s="18">
        <v>15000</v>
      </c>
    </row>
    <row r="34" spans="1:10" ht="18" customHeight="1" x14ac:dyDescent="0.3">
      <c r="A34" s="95" t="s">
        <v>181</v>
      </c>
      <c r="B34" s="96"/>
      <c r="C34" s="96"/>
      <c r="D34" s="96"/>
      <c r="E34" s="96"/>
      <c r="F34" s="96"/>
      <c r="G34" s="96"/>
      <c r="H34" s="97"/>
      <c r="I34" s="18">
        <v>4000</v>
      </c>
      <c r="J34" s="18">
        <v>4000</v>
      </c>
    </row>
    <row r="35" spans="1:10" ht="41.25" customHeight="1" x14ac:dyDescent="0.3">
      <c r="A35" s="95" t="s">
        <v>182</v>
      </c>
      <c r="B35" s="96"/>
      <c r="C35" s="96"/>
      <c r="D35" s="96"/>
      <c r="E35" s="96"/>
      <c r="F35" s="96"/>
      <c r="G35" s="96"/>
      <c r="H35" s="97"/>
      <c r="I35" s="18">
        <v>15000</v>
      </c>
      <c r="J35" s="18">
        <v>15000</v>
      </c>
    </row>
    <row r="36" spans="1:10" ht="18" customHeight="1" x14ac:dyDescent="0.3">
      <c r="A36" s="95" t="s">
        <v>183</v>
      </c>
      <c r="B36" s="96"/>
      <c r="C36" s="96"/>
      <c r="D36" s="96"/>
      <c r="E36" s="96"/>
      <c r="F36" s="96"/>
      <c r="G36" s="96"/>
      <c r="H36" s="97"/>
      <c r="I36" s="18">
        <v>8000</v>
      </c>
      <c r="J36" s="18">
        <v>8000</v>
      </c>
    </row>
    <row r="37" spans="1:10" ht="18" customHeight="1" x14ac:dyDescent="0.3">
      <c r="A37" s="103" t="s">
        <v>184</v>
      </c>
      <c r="B37" s="104"/>
      <c r="C37" s="104"/>
      <c r="D37" s="104"/>
      <c r="E37" s="104"/>
      <c r="F37" s="104"/>
      <c r="G37" s="104"/>
      <c r="H37" s="105"/>
      <c r="I37" s="50">
        <v>7000</v>
      </c>
      <c r="J37" s="50">
        <v>7000</v>
      </c>
    </row>
    <row r="38" spans="1:10" s="16" customFormat="1" ht="18" customHeight="1" x14ac:dyDescent="0.3">
      <c r="A38" s="98" t="s">
        <v>5</v>
      </c>
      <c r="B38" s="98"/>
      <c r="C38" s="98"/>
      <c r="D38" s="98"/>
      <c r="E38" s="98"/>
      <c r="F38" s="98"/>
      <c r="G38" s="98"/>
      <c r="H38" s="98"/>
      <c r="I38" s="23">
        <f>SUM(I32:I37)</f>
        <v>64000</v>
      </c>
      <c r="J38" s="23">
        <f>SUM(J32:J37)</f>
        <v>64000</v>
      </c>
    </row>
    <row r="39" spans="1:10" ht="18" customHeight="1" x14ac:dyDescent="0.3">
      <c r="A39" s="99" t="s">
        <v>185</v>
      </c>
      <c r="B39" s="99"/>
      <c r="C39" s="99"/>
      <c r="D39" s="99"/>
      <c r="E39" s="99"/>
      <c r="F39" s="99"/>
      <c r="G39" s="99"/>
      <c r="H39" s="99"/>
      <c r="I39" s="23">
        <f>SUM(I30,I38)</f>
        <v>134000</v>
      </c>
      <c r="J39" s="23">
        <f>SUM(J30,J38)</f>
        <v>129000</v>
      </c>
    </row>
  </sheetData>
  <mergeCells count="34">
    <mergeCell ref="A38:H38"/>
    <mergeCell ref="A39:H39"/>
    <mergeCell ref="A18:H18"/>
    <mergeCell ref="A21:H21"/>
    <mergeCell ref="A25:H25"/>
    <mergeCell ref="A26:H26"/>
    <mergeCell ref="A33:H33"/>
    <mergeCell ref="A22:H22"/>
    <mergeCell ref="A23:H23"/>
    <mergeCell ref="A24:H24"/>
    <mergeCell ref="A34:H34"/>
    <mergeCell ref="A35:H35"/>
    <mergeCell ref="A36:H36"/>
    <mergeCell ref="A37:H37"/>
    <mergeCell ref="A14:H14"/>
    <mergeCell ref="A19:H19"/>
    <mergeCell ref="A20:H20"/>
    <mergeCell ref="A31:H31"/>
    <mergeCell ref="A32:H32"/>
    <mergeCell ref="A27:H27"/>
    <mergeCell ref="A28:H28"/>
    <mergeCell ref="A29:H29"/>
    <mergeCell ref="A30:H30"/>
    <mergeCell ref="B15:H15"/>
    <mergeCell ref="B16:H16"/>
    <mergeCell ref="A13:H13"/>
    <mergeCell ref="B1:J1"/>
    <mergeCell ref="B3:I3"/>
    <mergeCell ref="A9:H9"/>
    <mergeCell ref="A10:H10"/>
    <mergeCell ref="A12:H12"/>
    <mergeCell ref="C6:F6"/>
    <mergeCell ref="C7:F7"/>
    <mergeCell ref="B4:F4"/>
  </mergeCells>
  <pageMargins left="0.39370078740157483" right="0.39370078740157483" top="0.59055118110236227" bottom="0.39370078740157483" header="0.19685039370078741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120" zoomScaleNormal="120" workbookViewId="0">
      <selection activeCell="I9" sqref="I9"/>
    </sheetView>
  </sheetViews>
  <sheetFormatPr defaultColWidth="9" defaultRowHeight="18.95" customHeight="1" x14ac:dyDescent="0.2"/>
  <cols>
    <col min="1" max="1" width="4.625" style="19" customWidth="1"/>
    <col min="2" max="2" width="9.625" style="19" customWidth="1"/>
    <col min="3" max="8" width="9" style="19"/>
    <col min="9" max="9" width="9.875" style="19" customWidth="1"/>
    <col min="10" max="10" width="10.75" style="19" customWidth="1"/>
    <col min="11" max="16384" width="9" style="19"/>
  </cols>
  <sheetData>
    <row r="1" spans="1:15" ht="18.95" customHeight="1" x14ac:dyDescent="0.2">
      <c r="B1" s="81" t="s">
        <v>25</v>
      </c>
      <c r="C1" s="81"/>
      <c r="D1" s="81"/>
      <c r="E1" s="81"/>
      <c r="F1" s="81"/>
      <c r="G1" s="81"/>
      <c r="H1" s="81"/>
      <c r="I1" s="81"/>
      <c r="J1" s="81"/>
    </row>
    <row r="2" spans="1:15" ht="18.95" customHeight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5" ht="18.95" customHeight="1" x14ac:dyDescent="0.2">
      <c r="B3" s="74" t="s">
        <v>24</v>
      </c>
      <c r="C3" s="74"/>
      <c r="D3" s="74"/>
      <c r="E3" s="74"/>
      <c r="F3" s="74"/>
      <c r="G3" s="74"/>
      <c r="H3" s="74"/>
      <c r="I3" s="74"/>
    </row>
    <row r="4" spans="1:15" ht="18.95" customHeight="1" x14ac:dyDescent="0.2">
      <c r="B4" s="91" t="s">
        <v>188</v>
      </c>
      <c r="C4" s="91"/>
      <c r="D4" s="91"/>
      <c r="E4" s="91"/>
    </row>
    <row r="5" spans="1:15" ht="18.95" customHeight="1" x14ac:dyDescent="0.2">
      <c r="B5" s="19" t="s">
        <v>0</v>
      </c>
    </row>
    <row r="6" spans="1:15" ht="18.95" customHeight="1" x14ac:dyDescent="0.2">
      <c r="C6" s="91" t="s">
        <v>189</v>
      </c>
      <c r="D6" s="91"/>
      <c r="E6" s="91"/>
      <c r="F6" s="91"/>
    </row>
    <row r="7" spans="1:15" ht="18.95" customHeight="1" x14ac:dyDescent="0.2">
      <c r="C7" s="19" t="s">
        <v>26</v>
      </c>
    </row>
    <row r="9" spans="1:15" ht="61.5" customHeight="1" x14ac:dyDescent="0.2">
      <c r="A9" s="92" t="s">
        <v>1</v>
      </c>
      <c r="B9" s="92"/>
      <c r="C9" s="92"/>
      <c r="D9" s="92"/>
      <c r="E9" s="92"/>
      <c r="F9" s="92"/>
      <c r="G9" s="92"/>
      <c r="H9" s="92"/>
      <c r="I9" s="35" t="s">
        <v>3</v>
      </c>
      <c r="J9" s="3" t="s">
        <v>4</v>
      </c>
    </row>
    <row r="10" spans="1:15" ht="18.95" customHeight="1" x14ac:dyDescent="0.2">
      <c r="A10" s="75" t="s">
        <v>161</v>
      </c>
      <c r="B10" s="76"/>
      <c r="C10" s="76"/>
      <c r="D10" s="76"/>
      <c r="E10" s="76"/>
      <c r="F10" s="76"/>
      <c r="G10" s="76"/>
      <c r="H10" s="77"/>
      <c r="J10" s="20"/>
      <c r="L10" s="36"/>
      <c r="M10" s="24"/>
      <c r="N10" s="24"/>
      <c r="O10" s="24"/>
    </row>
    <row r="11" spans="1:15" ht="18.95" customHeight="1" x14ac:dyDescent="0.2">
      <c r="A11" s="78" t="s">
        <v>27</v>
      </c>
      <c r="B11" s="79"/>
      <c r="C11" s="79"/>
      <c r="D11" s="79"/>
      <c r="E11" s="79"/>
      <c r="F11" s="79"/>
      <c r="G11" s="79"/>
      <c r="H11" s="80"/>
      <c r="I11" s="21">
        <v>6000</v>
      </c>
      <c r="J11" s="37"/>
      <c r="L11" s="38"/>
      <c r="M11" s="24"/>
      <c r="N11" s="24"/>
      <c r="O11" s="24"/>
    </row>
    <row r="12" spans="1:15" ht="18.95" customHeight="1" x14ac:dyDescent="0.2">
      <c r="A12" s="78" t="s">
        <v>28</v>
      </c>
      <c r="B12" s="79"/>
      <c r="C12" s="79"/>
      <c r="D12" s="79"/>
      <c r="E12" s="79"/>
      <c r="F12" s="79"/>
      <c r="G12" s="79"/>
      <c r="H12" s="80"/>
      <c r="I12" s="21">
        <v>22500</v>
      </c>
      <c r="J12" s="27"/>
      <c r="L12" s="38"/>
      <c r="M12" s="24"/>
      <c r="N12" s="24"/>
      <c r="O12" s="38"/>
    </row>
    <row r="13" spans="1:15" ht="18.95" customHeight="1" x14ac:dyDescent="0.2">
      <c r="A13" s="78" t="s">
        <v>29</v>
      </c>
      <c r="B13" s="79"/>
      <c r="C13" s="79"/>
      <c r="D13" s="79"/>
      <c r="E13" s="79"/>
      <c r="F13" s="79"/>
      <c r="G13" s="79"/>
      <c r="H13" s="80"/>
      <c r="I13" s="18">
        <v>10000</v>
      </c>
      <c r="J13" s="18"/>
      <c r="L13" s="38"/>
      <c r="M13" s="24"/>
      <c r="N13" s="24"/>
      <c r="O13" s="24"/>
    </row>
    <row r="14" spans="1:15" ht="18.95" customHeight="1" x14ac:dyDescent="0.2">
      <c r="A14" s="78" t="s">
        <v>30</v>
      </c>
      <c r="B14" s="79"/>
      <c r="C14" s="79"/>
      <c r="D14" s="79"/>
      <c r="E14" s="79"/>
      <c r="F14" s="79"/>
      <c r="G14" s="79"/>
      <c r="H14" s="80"/>
      <c r="I14" s="18">
        <v>3000</v>
      </c>
      <c r="J14" s="18"/>
      <c r="L14" s="38"/>
      <c r="M14" s="24"/>
      <c r="N14" s="24"/>
      <c r="O14" s="24"/>
    </row>
    <row r="15" spans="1:15" ht="18.95" customHeight="1" x14ac:dyDescent="0.2">
      <c r="A15" s="106" t="s">
        <v>31</v>
      </c>
      <c r="B15" s="107"/>
      <c r="C15" s="107"/>
      <c r="D15" s="107"/>
      <c r="E15" s="107"/>
      <c r="F15" s="107"/>
      <c r="G15" s="107"/>
      <c r="H15" s="108"/>
      <c r="I15" s="18">
        <v>25000</v>
      </c>
      <c r="J15" s="18"/>
      <c r="L15" s="38"/>
      <c r="M15" s="24"/>
      <c r="N15" s="24"/>
      <c r="O15" s="24"/>
    </row>
    <row r="16" spans="1:15" ht="18.95" customHeight="1" x14ac:dyDescent="0.2">
      <c r="A16" s="78" t="s">
        <v>32</v>
      </c>
      <c r="B16" s="79"/>
      <c r="C16" s="79"/>
      <c r="D16" s="79"/>
      <c r="E16" s="79"/>
      <c r="F16" s="79"/>
      <c r="G16" s="79"/>
      <c r="H16" s="80"/>
      <c r="I16" s="18">
        <v>3000</v>
      </c>
      <c r="J16" s="18"/>
      <c r="L16" s="38"/>
      <c r="M16" s="24"/>
      <c r="N16" s="24"/>
      <c r="O16" s="24"/>
    </row>
    <row r="17" spans="1:15" ht="18.95" customHeight="1" x14ac:dyDescent="0.2">
      <c r="A17" s="78" t="s">
        <v>33</v>
      </c>
      <c r="B17" s="79"/>
      <c r="C17" s="79"/>
      <c r="D17" s="79"/>
      <c r="E17" s="79"/>
      <c r="F17" s="79"/>
      <c r="G17" s="79"/>
      <c r="H17" s="80"/>
      <c r="I17" s="18">
        <v>15000</v>
      </c>
      <c r="J17" s="27"/>
      <c r="L17" s="38"/>
      <c r="M17" s="24"/>
      <c r="N17" s="24"/>
      <c r="O17" s="24"/>
    </row>
    <row r="18" spans="1:15" ht="18.95" customHeight="1" x14ac:dyDescent="0.2">
      <c r="A18" s="78" t="s">
        <v>34</v>
      </c>
      <c r="B18" s="101"/>
      <c r="C18" s="101"/>
      <c r="D18" s="101"/>
      <c r="E18" s="101"/>
      <c r="F18" s="101"/>
      <c r="G18" s="101"/>
      <c r="H18" s="102"/>
      <c r="I18" s="18">
        <v>15000</v>
      </c>
      <c r="J18" s="18">
        <v>120000</v>
      </c>
      <c r="L18" s="38"/>
      <c r="M18" s="24"/>
      <c r="N18" s="24"/>
      <c r="O18" s="24"/>
    </row>
    <row r="19" spans="1:15" ht="18.95" customHeight="1" x14ac:dyDescent="0.2">
      <c r="A19" s="78" t="s">
        <v>35</v>
      </c>
      <c r="B19" s="79"/>
      <c r="C19" s="79"/>
      <c r="D19" s="79"/>
      <c r="E19" s="79"/>
      <c r="F19" s="79"/>
      <c r="G19" s="79"/>
      <c r="H19" s="80"/>
      <c r="I19" s="15">
        <v>30000</v>
      </c>
      <c r="J19" s="27"/>
      <c r="L19" s="38"/>
      <c r="M19" s="24"/>
      <c r="N19" s="24"/>
      <c r="O19" s="24"/>
    </row>
    <row r="20" spans="1:15" ht="18.95" customHeight="1" x14ac:dyDescent="0.2">
      <c r="A20" s="78" t="s">
        <v>36</v>
      </c>
      <c r="B20" s="101"/>
      <c r="C20" s="101"/>
      <c r="D20" s="101"/>
      <c r="E20" s="101"/>
      <c r="F20" s="101"/>
      <c r="G20" s="101"/>
      <c r="H20" s="102"/>
      <c r="I20" s="15">
        <v>1500</v>
      </c>
      <c r="J20" s="27"/>
      <c r="L20" s="38"/>
      <c r="M20" s="24"/>
      <c r="N20" s="24"/>
      <c r="O20" s="24"/>
    </row>
    <row r="21" spans="1:15" ht="18.95" customHeight="1" x14ac:dyDescent="0.2">
      <c r="A21" s="78" t="s">
        <v>37</v>
      </c>
      <c r="B21" s="79"/>
      <c r="C21" s="79"/>
      <c r="D21" s="79"/>
      <c r="E21" s="79"/>
      <c r="F21" s="79"/>
      <c r="G21" s="79"/>
      <c r="H21" s="80"/>
      <c r="I21" s="15">
        <v>9000</v>
      </c>
      <c r="J21" s="27"/>
      <c r="L21" s="38"/>
      <c r="M21" s="24"/>
      <c r="N21" s="24"/>
      <c r="O21" s="24"/>
    </row>
    <row r="22" spans="1:15" ht="18.95" customHeight="1" x14ac:dyDescent="0.2">
      <c r="A22" s="78" t="s">
        <v>38</v>
      </c>
      <c r="B22" s="79"/>
      <c r="C22" s="79"/>
      <c r="D22" s="79"/>
      <c r="E22" s="79"/>
      <c r="F22" s="79"/>
      <c r="G22" s="79"/>
      <c r="H22" s="80"/>
      <c r="I22" s="15">
        <v>4000</v>
      </c>
      <c r="J22" s="27"/>
      <c r="L22" s="38"/>
      <c r="M22" s="24"/>
      <c r="N22" s="24"/>
      <c r="O22" s="24"/>
    </row>
    <row r="23" spans="1:15" ht="18.95" customHeight="1" x14ac:dyDescent="0.2">
      <c r="A23" s="78" t="s">
        <v>39</v>
      </c>
      <c r="B23" s="79"/>
      <c r="C23" s="79"/>
      <c r="D23" s="79"/>
      <c r="E23" s="79"/>
      <c r="F23" s="79"/>
      <c r="G23" s="79"/>
      <c r="H23" s="80"/>
      <c r="I23" s="15">
        <v>3000</v>
      </c>
      <c r="J23" s="27"/>
      <c r="L23" s="38"/>
      <c r="M23" s="24"/>
      <c r="N23" s="24"/>
      <c r="O23" s="24"/>
    </row>
    <row r="24" spans="1:15" ht="18.95" customHeight="1" x14ac:dyDescent="0.2">
      <c r="A24" s="78" t="s">
        <v>40</v>
      </c>
      <c r="B24" s="79"/>
      <c r="C24" s="79"/>
      <c r="D24" s="79"/>
      <c r="E24" s="79"/>
      <c r="F24" s="79"/>
      <c r="G24" s="79"/>
      <c r="H24" s="80"/>
      <c r="I24" s="15">
        <v>6000</v>
      </c>
      <c r="J24" s="27"/>
      <c r="L24" s="38"/>
      <c r="M24" s="24"/>
      <c r="N24" s="24"/>
      <c r="O24" s="24"/>
    </row>
    <row r="25" spans="1:15" ht="18.95" customHeight="1" x14ac:dyDescent="0.2">
      <c r="A25" s="88" t="s">
        <v>5</v>
      </c>
      <c r="B25" s="89"/>
      <c r="C25" s="89"/>
      <c r="D25" s="89"/>
      <c r="E25" s="89"/>
      <c r="F25" s="89"/>
      <c r="G25" s="89"/>
      <c r="H25" s="90"/>
      <c r="I25" s="39">
        <f>SUM(I11:I24)</f>
        <v>153000</v>
      </c>
      <c r="J25" s="40">
        <f>SUM(J11:J24)</f>
        <v>120000</v>
      </c>
      <c r="L25" s="38"/>
      <c r="M25" s="24"/>
      <c r="N25" s="24"/>
      <c r="O25" s="24"/>
    </row>
    <row r="26" spans="1:15" ht="18.95" customHeight="1" x14ac:dyDescent="0.2">
      <c r="A26" s="75" t="s">
        <v>211</v>
      </c>
      <c r="B26" s="76"/>
      <c r="C26" s="76"/>
      <c r="D26" s="76"/>
      <c r="E26" s="76"/>
      <c r="F26" s="76"/>
      <c r="G26" s="76"/>
      <c r="H26" s="77"/>
      <c r="I26" s="41" t="s">
        <v>41</v>
      </c>
      <c r="J26" s="41" t="s">
        <v>41</v>
      </c>
      <c r="L26" s="38"/>
      <c r="M26" s="24"/>
      <c r="N26" s="24"/>
      <c r="O26" s="24"/>
    </row>
    <row r="27" spans="1:15" ht="18.95" customHeight="1" x14ac:dyDescent="0.2">
      <c r="A27" s="99" t="s">
        <v>5</v>
      </c>
      <c r="B27" s="99"/>
      <c r="C27" s="99"/>
      <c r="D27" s="99"/>
      <c r="E27" s="99"/>
      <c r="F27" s="99"/>
      <c r="G27" s="99"/>
      <c r="H27" s="99"/>
      <c r="I27" s="42" t="s">
        <v>41</v>
      </c>
      <c r="J27" s="42" t="s">
        <v>41</v>
      </c>
    </row>
    <row r="28" spans="1:15" ht="18.95" customHeight="1" x14ac:dyDescent="0.2">
      <c r="A28" s="99" t="s">
        <v>190</v>
      </c>
      <c r="B28" s="99"/>
      <c r="C28" s="99"/>
      <c r="D28" s="99"/>
      <c r="E28" s="99"/>
      <c r="F28" s="99"/>
      <c r="G28" s="99"/>
      <c r="H28" s="99"/>
      <c r="I28" s="39">
        <v>153000</v>
      </c>
      <c r="J28" s="39">
        <f>SUM(J25,J27)</f>
        <v>120000</v>
      </c>
    </row>
  </sheetData>
  <mergeCells count="24">
    <mergeCell ref="A27:H27"/>
    <mergeCell ref="A28:H28"/>
    <mergeCell ref="A25:H25"/>
    <mergeCell ref="A26:H26"/>
    <mergeCell ref="A19:H19"/>
    <mergeCell ref="A20:H20"/>
    <mergeCell ref="A21:H21"/>
    <mergeCell ref="A22:H22"/>
    <mergeCell ref="A23:H23"/>
    <mergeCell ref="A24:H24"/>
    <mergeCell ref="A18:H18"/>
    <mergeCell ref="B1:J1"/>
    <mergeCell ref="B3:I3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B4:E4"/>
    <mergeCell ref="C6:F6"/>
  </mergeCells>
  <pageMargins left="0.39370078740157483" right="0.39370078740157483" top="0.59055118110236227" bottom="0.39370078740157483" header="0.19685039370078741" footer="0.118110236220472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I26" sqref="I26:J27"/>
    </sheetView>
  </sheetViews>
  <sheetFormatPr defaultColWidth="9" defaultRowHeight="18.95" customHeight="1" x14ac:dyDescent="0.2"/>
  <cols>
    <col min="1" max="1" width="4.75" style="19" customWidth="1"/>
    <col min="2" max="2" width="9.625" style="19" customWidth="1"/>
    <col min="3" max="8" width="9" style="19"/>
    <col min="9" max="9" width="9.875" style="19" customWidth="1"/>
    <col min="10" max="10" width="10.875" style="19" customWidth="1"/>
    <col min="11" max="16384" width="9" style="19"/>
  </cols>
  <sheetData>
    <row r="1" spans="1:15" ht="40.5" customHeight="1" x14ac:dyDescent="0.2">
      <c r="B1" s="81" t="s">
        <v>213</v>
      </c>
      <c r="C1" s="81"/>
      <c r="D1" s="81"/>
      <c r="E1" s="81"/>
      <c r="F1" s="81"/>
      <c r="G1" s="81"/>
      <c r="H1" s="81"/>
      <c r="I1" s="81"/>
      <c r="J1" s="81"/>
    </row>
    <row r="2" spans="1:15" ht="18.95" customHeight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5" ht="18.95" customHeight="1" x14ac:dyDescent="0.2">
      <c r="B3" s="74" t="s">
        <v>42</v>
      </c>
      <c r="C3" s="74"/>
      <c r="D3" s="74"/>
      <c r="E3" s="74"/>
      <c r="F3" s="74"/>
      <c r="G3" s="74"/>
      <c r="H3" s="74"/>
      <c r="I3" s="74"/>
    </row>
    <row r="4" spans="1:15" ht="18.95" customHeight="1" x14ac:dyDescent="0.2">
      <c r="B4" s="91" t="s">
        <v>191</v>
      </c>
      <c r="C4" s="91"/>
      <c r="D4" s="91"/>
      <c r="E4" s="91"/>
      <c r="F4" s="91"/>
    </row>
    <row r="5" spans="1:15" ht="18.95" customHeight="1" x14ac:dyDescent="0.2">
      <c r="B5" s="19" t="s">
        <v>0</v>
      </c>
    </row>
    <row r="6" spans="1:15" ht="18.95" customHeight="1" x14ac:dyDescent="0.2">
      <c r="C6" s="91" t="s">
        <v>56</v>
      </c>
      <c r="D6" s="91"/>
      <c r="E6" s="91"/>
      <c r="F6" s="91"/>
    </row>
    <row r="7" spans="1:15" ht="18.95" customHeight="1" x14ac:dyDescent="0.2">
      <c r="C7" s="91" t="s">
        <v>57</v>
      </c>
      <c r="D7" s="91"/>
      <c r="E7" s="91"/>
      <c r="F7" s="91"/>
    </row>
    <row r="9" spans="1:15" ht="63.75" customHeight="1" x14ac:dyDescent="0.2">
      <c r="A9" s="92" t="s">
        <v>1</v>
      </c>
      <c r="B9" s="92"/>
      <c r="C9" s="92"/>
      <c r="D9" s="92"/>
      <c r="E9" s="92"/>
      <c r="F9" s="92"/>
      <c r="G9" s="92"/>
      <c r="H9" s="92"/>
      <c r="I9" s="35" t="s">
        <v>3</v>
      </c>
      <c r="J9" s="3" t="s">
        <v>4</v>
      </c>
    </row>
    <row r="10" spans="1:15" ht="18.95" customHeight="1" x14ac:dyDescent="0.2">
      <c r="A10" s="75" t="s">
        <v>2</v>
      </c>
      <c r="B10" s="76"/>
      <c r="C10" s="76"/>
      <c r="D10" s="76"/>
      <c r="E10" s="76"/>
      <c r="F10" s="76"/>
      <c r="G10" s="76"/>
      <c r="H10" s="77"/>
      <c r="J10" s="20"/>
      <c r="L10" s="36"/>
      <c r="M10" s="24"/>
      <c r="N10" s="24"/>
      <c r="O10" s="24"/>
    </row>
    <row r="11" spans="1:15" ht="18.95" customHeight="1" x14ac:dyDescent="0.2">
      <c r="A11" s="78" t="s">
        <v>43</v>
      </c>
      <c r="B11" s="79"/>
      <c r="C11" s="79"/>
      <c r="D11" s="79"/>
      <c r="E11" s="79"/>
      <c r="F11" s="79"/>
      <c r="G11" s="79"/>
      <c r="H11" s="80"/>
      <c r="I11" s="21">
        <v>8000</v>
      </c>
      <c r="J11" s="37"/>
      <c r="L11" s="38"/>
      <c r="M11" s="24"/>
      <c r="N11" s="24"/>
      <c r="O11" s="24"/>
    </row>
    <row r="12" spans="1:15" ht="18.95" customHeight="1" x14ac:dyDescent="0.2">
      <c r="A12" s="78" t="s">
        <v>44</v>
      </c>
      <c r="B12" s="79"/>
      <c r="C12" s="79"/>
      <c r="D12" s="79"/>
      <c r="E12" s="79"/>
      <c r="F12" s="79"/>
      <c r="G12" s="79"/>
      <c r="H12" s="80"/>
      <c r="I12" s="21">
        <v>3000</v>
      </c>
      <c r="J12" s="27"/>
      <c r="L12" s="38"/>
      <c r="M12" s="24"/>
      <c r="N12" s="24"/>
      <c r="O12" s="38"/>
    </row>
    <row r="13" spans="1:15" ht="18.95" customHeight="1" x14ac:dyDescent="0.2">
      <c r="A13" s="78" t="s">
        <v>45</v>
      </c>
      <c r="B13" s="79"/>
      <c r="C13" s="79"/>
      <c r="D13" s="79"/>
      <c r="E13" s="79"/>
      <c r="F13" s="79"/>
      <c r="G13" s="79"/>
      <c r="H13" s="80"/>
      <c r="I13" s="18">
        <v>6000</v>
      </c>
      <c r="J13" s="18"/>
      <c r="L13" s="38"/>
      <c r="M13" s="24"/>
      <c r="N13" s="24"/>
      <c r="O13" s="24"/>
    </row>
    <row r="14" spans="1:15" ht="18.95" customHeight="1" x14ac:dyDescent="0.2">
      <c r="A14" s="95" t="s">
        <v>46</v>
      </c>
      <c r="B14" s="96"/>
      <c r="C14" s="96"/>
      <c r="D14" s="96"/>
      <c r="E14" s="96"/>
      <c r="F14" s="96"/>
      <c r="G14" s="96"/>
      <c r="H14" s="97"/>
      <c r="I14" s="18">
        <v>25000</v>
      </c>
      <c r="J14" s="18"/>
      <c r="L14" s="38"/>
      <c r="M14" s="24"/>
      <c r="N14" s="24"/>
      <c r="O14" s="24"/>
    </row>
    <row r="15" spans="1:15" ht="18.95" customHeight="1" x14ac:dyDescent="0.2">
      <c r="A15" s="106" t="s">
        <v>47</v>
      </c>
      <c r="B15" s="107"/>
      <c r="C15" s="107"/>
      <c r="D15" s="107"/>
      <c r="E15" s="107"/>
      <c r="F15" s="107"/>
      <c r="G15" s="107"/>
      <c r="H15" s="108"/>
      <c r="I15" s="18">
        <v>35000</v>
      </c>
      <c r="J15" s="18">
        <v>110000</v>
      </c>
      <c r="L15" s="38"/>
      <c r="M15" s="24"/>
      <c r="N15" s="24"/>
      <c r="O15" s="24"/>
    </row>
    <row r="16" spans="1:15" ht="18.95" customHeight="1" x14ac:dyDescent="0.2">
      <c r="A16" s="78" t="s">
        <v>48</v>
      </c>
      <c r="B16" s="79"/>
      <c r="C16" s="79"/>
      <c r="D16" s="79"/>
      <c r="E16" s="79"/>
      <c r="F16" s="79"/>
      <c r="G16" s="79"/>
      <c r="H16" s="80"/>
      <c r="I16" s="18">
        <v>30000</v>
      </c>
      <c r="J16" s="18"/>
      <c r="L16" s="38"/>
      <c r="M16" s="24"/>
      <c r="N16" s="24"/>
      <c r="O16" s="24"/>
    </row>
    <row r="17" spans="1:15" ht="18.95" customHeight="1" x14ac:dyDescent="0.2">
      <c r="A17" s="78" t="s">
        <v>49</v>
      </c>
      <c r="B17" s="79"/>
      <c r="C17" s="79"/>
      <c r="D17" s="79"/>
      <c r="E17" s="79"/>
      <c r="F17" s="79"/>
      <c r="G17" s="79"/>
      <c r="H17" s="80"/>
      <c r="I17" s="18">
        <v>5000</v>
      </c>
      <c r="J17" s="27"/>
      <c r="L17" s="38"/>
      <c r="M17" s="24"/>
      <c r="N17" s="24"/>
      <c r="O17" s="24"/>
    </row>
    <row r="18" spans="1:15" ht="18.95" customHeight="1" x14ac:dyDescent="0.2">
      <c r="A18" s="78" t="s">
        <v>50</v>
      </c>
      <c r="B18" s="79"/>
      <c r="C18" s="79"/>
      <c r="D18" s="79"/>
      <c r="E18" s="79"/>
      <c r="F18" s="79"/>
      <c r="G18" s="79"/>
      <c r="H18" s="80"/>
      <c r="I18" s="18">
        <v>5000</v>
      </c>
      <c r="J18" s="27"/>
      <c r="L18" s="38"/>
      <c r="M18" s="24"/>
      <c r="N18" s="24"/>
      <c r="O18" s="24"/>
    </row>
    <row r="19" spans="1:15" ht="18.95" customHeight="1" x14ac:dyDescent="0.2">
      <c r="A19" s="78" t="s">
        <v>51</v>
      </c>
      <c r="B19" s="79"/>
      <c r="C19" s="79"/>
      <c r="D19" s="79"/>
      <c r="E19" s="79"/>
      <c r="F19" s="79"/>
      <c r="G19" s="79"/>
      <c r="H19" s="80"/>
      <c r="I19" s="17">
        <v>2800</v>
      </c>
      <c r="J19" s="27"/>
      <c r="L19" s="38"/>
      <c r="M19" s="24"/>
      <c r="N19" s="24"/>
      <c r="O19" s="24"/>
    </row>
    <row r="20" spans="1:15" ht="18.95" customHeight="1" x14ac:dyDescent="0.2">
      <c r="A20" s="78" t="s">
        <v>52</v>
      </c>
      <c r="B20" s="79"/>
      <c r="C20" s="79"/>
      <c r="D20" s="79"/>
      <c r="E20" s="79"/>
      <c r="F20" s="79"/>
      <c r="G20" s="79"/>
      <c r="H20" s="80"/>
      <c r="I20" s="15">
        <v>2000</v>
      </c>
      <c r="J20" s="27"/>
      <c r="L20" s="38"/>
      <c r="M20" s="24"/>
      <c r="N20" s="24"/>
      <c r="O20" s="24"/>
    </row>
    <row r="21" spans="1:15" ht="18.95" customHeight="1" x14ac:dyDescent="0.2">
      <c r="A21" s="88" t="s">
        <v>5</v>
      </c>
      <c r="B21" s="89"/>
      <c r="C21" s="89"/>
      <c r="D21" s="89"/>
      <c r="E21" s="89"/>
      <c r="F21" s="89"/>
      <c r="G21" s="89"/>
      <c r="H21" s="90"/>
      <c r="I21" s="23">
        <f>SUM(I11:I20)</f>
        <v>121800</v>
      </c>
      <c r="J21" s="23">
        <f>SUM(J11:J20)</f>
        <v>110000</v>
      </c>
      <c r="L21" s="38"/>
      <c r="M21" s="24"/>
      <c r="N21" s="24"/>
      <c r="O21" s="24"/>
    </row>
    <row r="22" spans="1:15" ht="18.95" customHeight="1" x14ac:dyDescent="0.2">
      <c r="A22" s="75" t="s">
        <v>6</v>
      </c>
      <c r="B22" s="76"/>
      <c r="C22" s="76"/>
      <c r="D22" s="76"/>
      <c r="E22" s="76"/>
      <c r="F22" s="76"/>
      <c r="G22" s="76"/>
      <c r="H22" s="77"/>
      <c r="I22" s="20"/>
      <c r="J22" s="20"/>
      <c r="L22" s="38"/>
      <c r="M22" s="24"/>
      <c r="N22" s="24"/>
      <c r="O22" s="24"/>
    </row>
    <row r="23" spans="1:15" ht="18.95" customHeight="1" x14ac:dyDescent="0.2">
      <c r="A23" s="78" t="s">
        <v>53</v>
      </c>
      <c r="B23" s="79"/>
      <c r="C23" s="79"/>
      <c r="D23" s="79"/>
      <c r="E23" s="79"/>
      <c r="F23" s="79"/>
      <c r="G23" s="79"/>
      <c r="H23" s="80"/>
      <c r="I23" s="17">
        <v>3000</v>
      </c>
      <c r="J23" s="43">
        <v>3000</v>
      </c>
      <c r="L23" s="38"/>
      <c r="M23" s="24"/>
      <c r="N23" s="24"/>
      <c r="O23" s="24"/>
    </row>
    <row r="24" spans="1:15" ht="18.95" customHeight="1" x14ac:dyDescent="0.2">
      <c r="A24" s="78" t="s">
        <v>54</v>
      </c>
      <c r="B24" s="79"/>
      <c r="C24" s="79"/>
      <c r="D24" s="79"/>
      <c r="E24" s="79"/>
      <c r="F24" s="79"/>
      <c r="G24" s="79"/>
      <c r="H24" s="80"/>
      <c r="I24" s="18">
        <v>3000</v>
      </c>
      <c r="J24" s="18">
        <v>3000</v>
      </c>
    </row>
    <row r="25" spans="1:15" ht="18.95" customHeight="1" x14ac:dyDescent="0.2">
      <c r="A25" s="85" t="s">
        <v>55</v>
      </c>
      <c r="B25" s="86"/>
      <c r="C25" s="86"/>
      <c r="D25" s="86"/>
      <c r="E25" s="86"/>
      <c r="F25" s="86"/>
      <c r="G25" s="86"/>
      <c r="H25" s="87"/>
      <c r="I25" s="18">
        <v>1000</v>
      </c>
      <c r="J25" s="18">
        <v>1000</v>
      </c>
    </row>
    <row r="26" spans="1:15" ht="18.95" customHeight="1" x14ac:dyDescent="0.2">
      <c r="A26" s="99" t="s">
        <v>5</v>
      </c>
      <c r="B26" s="99"/>
      <c r="C26" s="99"/>
      <c r="D26" s="99"/>
      <c r="E26" s="99"/>
      <c r="F26" s="99"/>
      <c r="G26" s="99"/>
      <c r="H26" s="99"/>
      <c r="I26" s="23">
        <f>SUM(I23:I25)</f>
        <v>7000</v>
      </c>
      <c r="J26" s="23">
        <f>SUM(J23:J25)</f>
        <v>7000</v>
      </c>
    </row>
    <row r="27" spans="1:15" ht="18.95" customHeight="1" x14ac:dyDescent="0.2">
      <c r="A27" s="99" t="s">
        <v>192</v>
      </c>
      <c r="B27" s="99"/>
      <c r="C27" s="99"/>
      <c r="D27" s="99"/>
      <c r="E27" s="99"/>
      <c r="F27" s="99"/>
      <c r="G27" s="99"/>
      <c r="H27" s="99"/>
      <c r="I27" s="23">
        <f>SUM(I21,I26)</f>
        <v>128800</v>
      </c>
      <c r="J27" s="23">
        <f>SUM(J21,J26)</f>
        <v>117000</v>
      </c>
    </row>
  </sheetData>
  <mergeCells count="24">
    <mergeCell ref="A26:H26"/>
    <mergeCell ref="A27:H27"/>
    <mergeCell ref="A25:H25"/>
    <mergeCell ref="A21:H21"/>
    <mergeCell ref="A22:H22"/>
    <mergeCell ref="A23:H23"/>
    <mergeCell ref="A24:H24"/>
    <mergeCell ref="A19:H19"/>
    <mergeCell ref="A20:H20"/>
    <mergeCell ref="A13:H13"/>
    <mergeCell ref="A14:H14"/>
    <mergeCell ref="A15:H15"/>
    <mergeCell ref="A16:H16"/>
    <mergeCell ref="A17:H17"/>
    <mergeCell ref="A18:H18"/>
    <mergeCell ref="A12:H12"/>
    <mergeCell ref="B1:J1"/>
    <mergeCell ref="B3:I3"/>
    <mergeCell ref="A9:H9"/>
    <mergeCell ref="A10:H10"/>
    <mergeCell ref="A11:H11"/>
    <mergeCell ref="B4:F4"/>
    <mergeCell ref="C6:F6"/>
    <mergeCell ref="C7:F7"/>
  </mergeCells>
  <pageMargins left="0.39370078740157483" right="0.39370078740157483" top="0.59055118110236227" bottom="0.39370078740157483" header="0.19685039370078741" footer="0.118110236220472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10" workbookViewId="0">
      <selection activeCell="I12" sqref="I12"/>
    </sheetView>
  </sheetViews>
  <sheetFormatPr defaultColWidth="9" defaultRowHeight="18.95" customHeight="1" x14ac:dyDescent="0.2"/>
  <cols>
    <col min="1" max="1" width="4.75" style="19" customWidth="1"/>
    <col min="2" max="2" width="9.625" style="19" customWidth="1"/>
    <col min="3" max="8" width="9" style="19"/>
    <col min="9" max="9" width="9.875" style="19" customWidth="1"/>
    <col min="10" max="10" width="10.875" style="19" customWidth="1"/>
    <col min="11" max="16384" width="9" style="19"/>
  </cols>
  <sheetData>
    <row r="1" spans="1:15" ht="18.95" customHeight="1" x14ac:dyDescent="0.2">
      <c r="B1" s="81" t="s">
        <v>58</v>
      </c>
      <c r="C1" s="81"/>
      <c r="D1" s="81"/>
      <c r="E1" s="81"/>
      <c r="F1" s="81"/>
      <c r="G1" s="81"/>
      <c r="H1" s="81"/>
      <c r="I1" s="81"/>
      <c r="J1" s="81"/>
    </row>
    <row r="2" spans="1:15" ht="18.95" customHeight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5" ht="18.95" customHeight="1" x14ac:dyDescent="0.2">
      <c r="B3" s="74" t="s">
        <v>59</v>
      </c>
      <c r="C3" s="74"/>
      <c r="D3" s="74"/>
      <c r="E3" s="74"/>
      <c r="F3" s="74"/>
      <c r="G3" s="74"/>
      <c r="H3" s="74"/>
      <c r="I3" s="74"/>
    </row>
    <row r="4" spans="1:15" ht="18.95" customHeight="1" x14ac:dyDescent="0.2">
      <c r="B4" s="19" t="s">
        <v>60</v>
      </c>
    </row>
    <row r="5" spans="1:15" ht="18.95" customHeight="1" x14ac:dyDescent="0.2">
      <c r="B5" s="19" t="s">
        <v>0</v>
      </c>
    </row>
    <row r="6" spans="1:15" ht="18.95" customHeight="1" x14ac:dyDescent="0.2">
      <c r="C6" s="19" t="s">
        <v>66</v>
      </c>
    </row>
    <row r="7" spans="1:15" ht="18.95" customHeight="1" x14ac:dyDescent="0.2">
      <c r="C7" s="19" t="s">
        <v>65</v>
      </c>
    </row>
    <row r="9" spans="1:15" ht="63" customHeight="1" x14ac:dyDescent="0.2">
      <c r="A9" s="92" t="s">
        <v>1</v>
      </c>
      <c r="B9" s="92"/>
      <c r="C9" s="92"/>
      <c r="D9" s="92"/>
      <c r="E9" s="92"/>
      <c r="F9" s="92"/>
      <c r="G9" s="92"/>
      <c r="H9" s="92"/>
      <c r="I9" s="3" t="s">
        <v>3</v>
      </c>
      <c r="J9" s="3" t="s">
        <v>4</v>
      </c>
    </row>
    <row r="10" spans="1:15" ht="18.95" customHeight="1" x14ac:dyDescent="0.2">
      <c r="A10" s="75" t="s">
        <v>161</v>
      </c>
      <c r="B10" s="76"/>
      <c r="C10" s="76"/>
      <c r="D10" s="76"/>
      <c r="E10" s="76"/>
      <c r="F10" s="76"/>
      <c r="G10" s="76"/>
      <c r="H10" s="77"/>
      <c r="J10" s="20"/>
      <c r="L10" s="36"/>
      <c r="M10" s="24"/>
      <c r="N10" s="24"/>
      <c r="O10" s="24"/>
    </row>
    <row r="11" spans="1:15" ht="18.95" customHeight="1" x14ac:dyDescent="0.2">
      <c r="A11" s="78" t="s">
        <v>61</v>
      </c>
      <c r="B11" s="79"/>
      <c r="C11" s="79"/>
      <c r="D11" s="79"/>
      <c r="E11" s="79"/>
      <c r="F11" s="79"/>
      <c r="G11" s="79"/>
      <c r="H11" s="80"/>
      <c r="I11" s="21">
        <v>50000</v>
      </c>
      <c r="J11" s="37">
        <v>35000</v>
      </c>
      <c r="L11" s="38"/>
      <c r="M11" s="24"/>
      <c r="N11" s="24"/>
      <c r="O11" s="24"/>
    </row>
    <row r="12" spans="1:15" ht="135.75" customHeight="1" x14ac:dyDescent="0.2">
      <c r="A12" s="95" t="s">
        <v>214</v>
      </c>
      <c r="B12" s="79"/>
      <c r="C12" s="79"/>
      <c r="D12" s="79"/>
      <c r="E12" s="79"/>
      <c r="F12" s="79"/>
      <c r="G12" s="79"/>
      <c r="H12" s="80"/>
      <c r="I12" s="21"/>
      <c r="J12" s="27"/>
      <c r="L12" s="38"/>
      <c r="M12" s="24"/>
      <c r="N12" s="24"/>
      <c r="O12" s="38"/>
    </row>
    <row r="13" spans="1:15" ht="20.25" customHeight="1" x14ac:dyDescent="0.3">
      <c r="A13" s="109" t="s">
        <v>215</v>
      </c>
      <c r="B13" s="110"/>
      <c r="C13" s="110"/>
      <c r="D13" s="110"/>
      <c r="E13" s="110"/>
      <c r="F13" s="110"/>
      <c r="G13" s="110"/>
      <c r="H13" s="111"/>
      <c r="I13" s="18">
        <v>40000</v>
      </c>
      <c r="J13" s="18">
        <v>30000</v>
      </c>
      <c r="L13" s="38"/>
      <c r="M13" s="24"/>
      <c r="N13" s="24"/>
      <c r="O13" s="24"/>
    </row>
    <row r="14" spans="1:15" ht="18.95" customHeight="1" x14ac:dyDescent="0.3">
      <c r="A14" s="112" t="s">
        <v>216</v>
      </c>
      <c r="B14" s="113"/>
      <c r="C14" s="113"/>
      <c r="D14" s="113"/>
      <c r="E14" s="113"/>
      <c r="F14" s="113"/>
      <c r="G14" s="113"/>
      <c r="H14" s="114"/>
      <c r="I14" s="18">
        <v>2500</v>
      </c>
      <c r="J14" s="18">
        <v>2500</v>
      </c>
      <c r="L14" s="38"/>
      <c r="M14" s="24"/>
      <c r="N14" s="24"/>
      <c r="O14" s="24"/>
    </row>
    <row r="15" spans="1:15" ht="18.95" customHeight="1" x14ac:dyDescent="0.2">
      <c r="A15" s="88" t="s">
        <v>5</v>
      </c>
      <c r="B15" s="89"/>
      <c r="C15" s="89"/>
      <c r="D15" s="89"/>
      <c r="E15" s="89"/>
      <c r="F15" s="89"/>
      <c r="G15" s="89"/>
      <c r="H15" s="90"/>
      <c r="I15" s="23">
        <f>SUM(I11:I14)</f>
        <v>92500</v>
      </c>
      <c r="J15" s="23">
        <f>SUM(J11:J14)</f>
        <v>67500</v>
      </c>
      <c r="L15" s="38"/>
      <c r="M15" s="24"/>
      <c r="N15" s="24"/>
      <c r="O15" s="24"/>
    </row>
    <row r="16" spans="1:15" ht="18.95" customHeight="1" x14ac:dyDescent="0.2">
      <c r="A16" s="75" t="s">
        <v>211</v>
      </c>
      <c r="B16" s="76"/>
      <c r="C16" s="76"/>
      <c r="D16" s="76"/>
      <c r="E16" s="76"/>
      <c r="F16" s="76"/>
      <c r="G16" s="76"/>
      <c r="H16" s="77"/>
      <c r="I16" s="20"/>
      <c r="J16" s="20"/>
      <c r="L16" s="38"/>
      <c r="M16" s="24"/>
      <c r="N16" s="24"/>
      <c r="O16" s="24"/>
    </row>
    <row r="17" spans="1:15" ht="81" customHeight="1" x14ac:dyDescent="0.2">
      <c r="A17" s="95" t="s">
        <v>62</v>
      </c>
      <c r="B17" s="96"/>
      <c r="C17" s="96"/>
      <c r="D17" s="96"/>
      <c r="E17" s="96"/>
      <c r="F17" s="96"/>
      <c r="G17" s="96"/>
      <c r="H17" s="97"/>
      <c r="I17" s="17">
        <v>50000</v>
      </c>
      <c r="J17" s="18">
        <v>35000</v>
      </c>
      <c r="L17" s="38"/>
      <c r="M17" s="24"/>
      <c r="N17" s="24"/>
      <c r="O17" s="24"/>
    </row>
    <row r="18" spans="1:15" ht="18.95" customHeight="1" x14ac:dyDescent="0.2">
      <c r="A18" s="78" t="s">
        <v>63</v>
      </c>
      <c r="B18" s="79"/>
      <c r="C18" s="79"/>
      <c r="D18" s="79"/>
      <c r="E18" s="79"/>
      <c r="F18" s="79"/>
      <c r="G18" s="79"/>
      <c r="H18" s="80"/>
      <c r="I18" s="18">
        <v>2000</v>
      </c>
      <c r="J18" s="18">
        <v>2000</v>
      </c>
    </row>
    <row r="19" spans="1:15" ht="18.95" customHeight="1" x14ac:dyDescent="0.2">
      <c r="A19" s="85" t="s">
        <v>64</v>
      </c>
      <c r="B19" s="86"/>
      <c r="C19" s="86"/>
      <c r="D19" s="86"/>
      <c r="E19" s="86"/>
      <c r="F19" s="86"/>
      <c r="G19" s="86"/>
      <c r="H19" s="87"/>
      <c r="I19" s="18">
        <v>2000</v>
      </c>
      <c r="J19" s="18">
        <v>2000</v>
      </c>
    </row>
    <row r="20" spans="1:15" ht="18.95" customHeight="1" x14ac:dyDescent="0.2">
      <c r="A20" s="99" t="s">
        <v>5</v>
      </c>
      <c r="B20" s="99"/>
      <c r="C20" s="99"/>
      <c r="D20" s="99"/>
      <c r="E20" s="99"/>
      <c r="F20" s="99"/>
      <c r="G20" s="99"/>
      <c r="H20" s="99"/>
      <c r="I20" s="23">
        <f>SUM(I17:I19)</f>
        <v>54000</v>
      </c>
      <c r="J20" s="23">
        <f>SUM(J17:J19)</f>
        <v>39000</v>
      </c>
    </row>
    <row r="21" spans="1:15" ht="18.95" customHeight="1" x14ac:dyDescent="0.2">
      <c r="A21" s="99" t="s">
        <v>193</v>
      </c>
      <c r="B21" s="99"/>
      <c r="C21" s="99"/>
      <c r="D21" s="99"/>
      <c r="E21" s="99"/>
      <c r="F21" s="99"/>
      <c r="G21" s="99"/>
      <c r="H21" s="99"/>
      <c r="I21" s="23">
        <f>SUM(I15,I20)</f>
        <v>146500</v>
      </c>
      <c r="J21" s="23">
        <f>SUM(J15,J20)</f>
        <v>106500</v>
      </c>
    </row>
  </sheetData>
  <mergeCells count="15">
    <mergeCell ref="A19:H19"/>
    <mergeCell ref="A20:H20"/>
    <mergeCell ref="A21:H21"/>
    <mergeCell ref="A15:H15"/>
    <mergeCell ref="A16:H16"/>
    <mergeCell ref="A17:H17"/>
    <mergeCell ref="A18:H18"/>
    <mergeCell ref="A13:H13"/>
    <mergeCell ref="A14:H14"/>
    <mergeCell ref="B1:J1"/>
    <mergeCell ref="B3:I3"/>
    <mergeCell ref="A9:H9"/>
    <mergeCell ref="A10:H10"/>
    <mergeCell ref="A11:H11"/>
    <mergeCell ref="A12:H12"/>
  </mergeCells>
  <pageMargins left="0.39370078740157483" right="0.39370078740157483" top="0.59055118110236227" bottom="0.39370078740157483" header="0.19685039370078741" footer="0.1181102362204724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110" zoomScaleNormal="110" workbookViewId="0">
      <selection activeCell="K11" sqref="K11"/>
    </sheetView>
  </sheetViews>
  <sheetFormatPr defaultColWidth="9" defaultRowHeight="18.95" customHeight="1" x14ac:dyDescent="0.2"/>
  <cols>
    <col min="1" max="1" width="4.75" style="19" customWidth="1"/>
    <col min="2" max="2" width="9.625" style="19" customWidth="1"/>
    <col min="3" max="8" width="9" style="19"/>
    <col min="9" max="9" width="9.875" style="19" customWidth="1"/>
    <col min="10" max="10" width="10.875" style="19" customWidth="1"/>
    <col min="11" max="16384" width="9" style="19"/>
  </cols>
  <sheetData>
    <row r="1" spans="1:15" ht="18.95" customHeight="1" x14ac:dyDescent="0.2">
      <c r="B1" s="81" t="s">
        <v>67</v>
      </c>
      <c r="C1" s="81"/>
      <c r="D1" s="81"/>
      <c r="E1" s="81"/>
      <c r="F1" s="81"/>
      <c r="G1" s="81"/>
      <c r="H1" s="81"/>
      <c r="I1" s="81"/>
      <c r="J1" s="81"/>
    </row>
    <row r="2" spans="1:15" ht="18.95" customHeight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5" ht="18.95" customHeight="1" x14ac:dyDescent="0.2">
      <c r="B3" s="74" t="s">
        <v>68</v>
      </c>
      <c r="C3" s="74"/>
      <c r="D3" s="74"/>
      <c r="E3" s="74"/>
      <c r="F3" s="74"/>
      <c r="G3" s="74"/>
      <c r="H3" s="74"/>
      <c r="I3" s="74"/>
    </row>
    <row r="4" spans="1:15" ht="18.95" customHeight="1" x14ac:dyDescent="0.2">
      <c r="B4" s="19" t="s">
        <v>9</v>
      </c>
    </row>
    <row r="5" spans="1:15" ht="18.95" customHeight="1" x14ac:dyDescent="0.2">
      <c r="B5" s="19" t="s">
        <v>0</v>
      </c>
    </row>
    <row r="6" spans="1:15" ht="18.95" customHeight="1" x14ac:dyDescent="0.2">
      <c r="C6" s="19" t="s">
        <v>70</v>
      </c>
    </row>
    <row r="7" spans="1:15" ht="18.95" customHeight="1" x14ac:dyDescent="0.2">
      <c r="C7" s="19" t="s">
        <v>73</v>
      </c>
    </row>
    <row r="9" spans="1:15" ht="64.5" customHeight="1" x14ac:dyDescent="0.2">
      <c r="A9" s="92" t="s">
        <v>1</v>
      </c>
      <c r="B9" s="92"/>
      <c r="C9" s="92"/>
      <c r="D9" s="92"/>
      <c r="E9" s="92"/>
      <c r="F9" s="92"/>
      <c r="G9" s="92"/>
      <c r="H9" s="92"/>
      <c r="I9" s="35" t="s">
        <v>3</v>
      </c>
      <c r="J9" s="3" t="s">
        <v>4</v>
      </c>
    </row>
    <row r="10" spans="1:15" ht="18.95" customHeight="1" x14ac:dyDescent="0.2">
      <c r="A10" s="75" t="s">
        <v>217</v>
      </c>
      <c r="B10" s="76"/>
      <c r="C10" s="76"/>
      <c r="D10" s="76"/>
      <c r="E10" s="76"/>
      <c r="F10" s="76"/>
      <c r="G10" s="76"/>
      <c r="H10" s="77"/>
      <c r="J10" s="20"/>
      <c r="L10" s="36"/>
      <c r="M10" s="24"/>
      <c r="N10" s="24"/>
      <c r="O10" s="24"/>
    </row>
    <row r="11" spans="1:15" ht="18.95" customHeight="1" x14ac:dyDescent="0.2">
      <c r="A11" s="78" t="s">
        <v>69</v>
      </c>
      <c r="B11" s="79"/>
      <c r="C11" s="79"/>
      <c r="D11" s="79"/>
      <c r="E11" s="79"/>
      <c r="F11" s="79"/>
      <c r="G11" s="79"/>
      <c r="H11" s="80"/>
      <c r="I11" s="18">
        <v>5000</v>
      </c>
      <c r="J11" s="18">
        <v>5000</v>
      </c>
      <c r="L11" s="38"/>
      <c r="M11" s="24"/>
      <c r="N11" s="24"/>
      <c r="O11" s="24"/>
    </row>
    <row r="12" spans="1:15" ht="18.95" customHeight="1" x14ac:dyDescent="0.2">
      <c r="A12" s="95" t="s">
        <v>194</v>
      </c>
      <c r="B12" s="79"/>
      <c r="C12" s="79"/>
      <c r="D12" s="79"/>
      <c r="E12" s="79"/>
      <c r="F12" s="79"/>
      <c r="G12" s="79"/>
      <c r="H12" s="80"/>
      <c r="I12" s="18"/>
      <c r="J12" s="18"/>
      <c r="L12" s="38"/>
      <c r="M12" s="24"/>
      <c r="N12" s="24"/>
      <c r="O12" s="38"/>
    </row>
    <row r="13" spans="1:15" ht="18.95" customHeight="1" x14ac:dyDescent="0.2">
      <c r="A13" s="78" t="s">
        <v>219</v>
      </c>
      <c r="B13" s="79"/>
      <c r="C13" s="79"/>
      <c r="D13" s="79"/>
      <c r="E13" s="79"/>
      <c r="F13" s="79"/>
      <c r="G13" s="79"/>
      <c r="H13" s="80"/>
      <c r="I13" s="18">
        <v>4000</v>
      </c>
      <c r="J13" s="18"/>
      <c r="L13" s="38"/>
      <c r="M13" s="24"/>
      <c r="N13" s="24"/>
      <c r="O13" s="24"/>
    </row>
    <row r="14" spans="1:15" ht="38.25" customHeight="1" x14ac:dyDescent="0.2">
      <c r="A14" s="95" t="s">
        <v>220</v>
      </c>
      <c r="B14" s="96"/>
      <c r="C14" s="96"/>
      <c r="D14" s="96"/>
      <c r="E14" s="96"/>
      <c r="F14" s="96"/>
      <c r="G14" s="96"/>
      <c r="H14" s="97"/>
      <c r="I14" s="18">
        <v>13400</v>
      </c>
      <c r="J14" s="18"/>
      <c r="L14" s="38"/>
      <c r="M14" s="24"/>
      <c r="N14" s="24"/>
      <c r="O14" s="24"/>
    </row>
    <row r="15" spans="1:15" ht="18.95" customHeight="1" x14ac:dyDescent="0.2">
      <c r="A15" s="95" t="s">
        <v>221</v>
      </c>
      <c r="B15" s="96"/>
      <c r="C15" s="96"/>
      <c r="D15" s="96"/>
      <c r="E15" s="96"/>
      <c r="F15" s="96"/>
      <c r="G15" s="96"/>
      <c r="H15" s="97"/>
      <c r="I15" s="18">
        <v>3000</v>
      </c>
      <c r="J15" s="18"/>
      <c r="L15" s="38"/>
      <c r="M15" s="24"/>
      <c r="N15" s="24"/>
      <c r="O15" s="24"/>
    </row>
    <row r="16" spans="1:15" ht="18.95" customHeight="1" x14ac:dyDescent="0.2">
      <c r="A16" s="95" t="s">
        <v>222</v>
      </c>
      <c r="B16" s="96"/>
      <c r="C16" s="96"/>
      <c r="D16" s="96"/>
      <c r="E16" s="96"/>
      <c r="F16" s="96"/>
      <c r="G16" s="96"/>
      <c r="H16" s="97"/>
      <c r="I16" s="18">
        <v>3600</v>
      </c>
      <c r="J16" s="18"/>
      <c r="L16" s="38"/>
      <c r="M16" s="24"/>
      <c r="N16" s="24"/>
      <c r="O16" s="24"/>
    </row>
    <row r="17" spans="1:15" ht="18.95" customHeight="1" x14ac:dyDescent="0.2">
      <c r="A17" s="95" t="s">
        <v>223</v>
      </c>
      <c r="B17" s="96"/>
      <c r="C17" s="96"/>
      <c r="D17" s="96"/>
      <c r="E17" s="96"/>
      <c r="F17" s="96"/>
      <c r="G17" s="96"/>
      <c r="H17" s="97"/>
      <c r="I17" s="18">
        <v>2500</v>
      </c>
      <c r="J17" s="18">
        <v>30000</v>
      </c>
      <c r="L17" s="38"/>
      <c r="M17" s="24"/>
      <c r="N17" s="24"/>
      <c r="O17" s="24"/>
    </row>
    <row r="18" spans="1:15" ht="18.95" customHeight="1" x14ac:dyDescent="0.2">
      <c r="A18" s="95" t="s">
        <v>224</v>
      </c>
      <c r="B18" s="96"/>
      <c r="C18" s="96"/>
      <c r="D18" s="96"/>
      <c r="E18" s="96"/>
      <c r="F18" s="96"/>
      <c r="G18" s="96"/>
      <c r="H18" s="97"/>
      <c r="I18" s="18">
        <v>3000</v>
      </c>
      <c r="J18" s="18"/>
      <c r="L18" s="38"/>
      <c r="M18" s="24"/>
      <c r="N18" s="24"/>
      <c r="O18" s="24"/>
    </row>
    <row r="19" spans="1:15" ht="18.95" customHeight="1" x14ac:dyDescent="0.2">
      <c r="A19" s="95" t="s">
        <v>225</v>
      </c>
      <c r="B19" s="96"/>
      <c r="C19" s="96"/>
      <c r="D19" s="96"/>
      <c r="E19" s="96"/>
      <c r="F19" s="96"/>
      <c r="G19" s="96"/>
      <c r="H19" s="97"/>
      <c r="I19" s="18">
        <v>2000</v>
      </c>
      <c r="J19" s="18"/>
      <c r="L19" s="38"/>
      <c r="M19" s="24"/>
      <c r="N19" s="24"/>
      <c r="O19" s="24"/>
    </row>
    <row r="20" spans="1:15" ht="18.95" customHeight="1" x14ac:dyDescent="0.2">
      <c r="A20" s="95" t="s">
        <v>226</v>
      </c>
      <c r="B20" s="96"/>
      <c r="C20" s="96"/>
      <c r="D20" s="96"/>
      <c r="E20" s="96"/>
      <c r="F20" s="96"/>
      <c r="G20" s="96"/>
      <c r="H20" s="97"/>
      <c r="I20" s="18">
        <v>1000</v>
      </c>
      <c r="J20" s="18"/>
      <c r="L20" s="38"/>
      <c r="M20" s="24"/>
      <c r="N20" s="24"/>
      <c r="O20" s="24"/>
    </row>
    <row r="21" spans="1:15" ht="18.95" customHeight="1" x14ac:dyDescent="0.2">
      <c r="A21" s="95" t="s">
        <v>227</v>
      </c>
      <c r="B21" s="96"/>
      <c r="C21" s="96"/>
      <c r="D21" s="96"/>
      <c r="E21" s="96"/>
      <c r="F21" s="96"/>
      <c r="G21" s="96"/>
      <c r="H21" s="97"/>
      <c r="I21" s="18">
        <v>4000</v>
      </c>
      <c r="J21" s="18"/>
      <c r="L21" s="38"/>
      <c r="M21" s="24"/>
      <c r="N21" s="24"/>
      <c r="O21" s="24"/>
    </row>
    <row r="22" spans="1:15" ht="18.95" customHeight="1" x14ac:dyDescent="0.2">
      <c r="A22" s="95" t="s">
        <v>228</v>
      </c>
      <c r="B22" s="96"/>
      <c r="C22" s="96"/>
      <c r="D22" s="96"/>
      <c r="E22" s="96"/>
      <c r="F22" s="96"/>
      <c r="G22" s="96"/>
      <c r="H22" s="97"/>
      <c r="I22" s="18">
        <v>2000</v>
      </c>
      <c r="J22" s="18"/>
      <c r="L22" s="44"/>
      <c r="M22" s="24"/>
      <c r="N22" s="24"/>
      <c r="O22" s="24"/>
    </row>
    <row r="23" spans="1:15" ht="18.95" customHeight="1" x14ac:dyDescent="0.2">
      <c r="A23" s="95" t="s">
        <v>195</v>
      </c>
      <c r="B23" s="96"/>
      <c r="C23" s="96"/>
      <c r="D23" s="96"/>
      <c r="E23" s="96"/>
      <c r="F23" s="96"/>
      <c r="G23" s="96"/>
      <c r="H23" s="97"/>
      <c r="I23" s="18"/>
      <c r="J23" s="18"/>
      <c r="L23" s="38"/>
      <c r="M23" s="24"/>
      <c r="N23" s="24"/>
      <c r="O23" s="24"/>
    </row>
    <row r="24" spans="1:15" ht="18.95" customHeight="1" x14ac:dyDescent="0.2">
      <c r="A24" s="95" t="s">
        <v>229</v>
      </c>
      <c r="B24" s="96"/>
      <c r="C24" s="96"/>
      <c r="D24" s="96"/>
      <c r="E24" s="96"/>
      <c r="F24" s="96"/>
      <c r="G24" s="96"/>
      <c r="H24" s="97"/>
      <c r="I24" s="18">
        <v>70000</v>
      </c>
      <c r="J24" s="18">
        <v>40000</v>
      </c>
      <c r="L24" s="38"/>
      <c r="M24" s="24"/>
      <c r="N24" s="24"/>
      <c r="O24" s="24"/>
    </row>
    <row r="25" spans="1:15" ht="18.95" customHeight="1" x14ac:dyDescent="0.2">
      <c r="A25" s="95" t="s">
        <v>230</v>
      </c>
      <c r="B25" s="96"/>
      <c r="C25" s="96"/>
      <c r="D25" s="96"/>
      <c r="E25" s="96"/>
      <c r="F25" s="96"/>
      <c r="G25" s="96"/>
      <c r="H25" s="97"/>
      <c r="I25" s="18">
        <v>4500</v>
      </c>
      <c r="J25" s="18">
        <v>3000</v>
      </c>
      <c r="L25" s="38"/>
      <c r="M25" s="24"/>
      <c r="N25" s="24"/>
      <c r="O25" s="24"/>
    </row>
    <row r="26" spans="1:15" ht="18.95" customHeight="1" x14ac:dyDescent="0.2">
      <c r="A26" s="95" t="s">
        <v>231</v>
      </c>
      <c r="B26" s="96"/>
      <c r="C26" s="96"/>
      <c r="D26" s="96"/>
      <c r="E26" s="96"/>
      <c r="F26" s="96"/>
      <c r="G26" s="96"/>
      <c r="H26" s="97"/>
      <c r="I26" s="18">
        <v>6000</v>
      </c>
      <c r="J26" s="18">
        <v>6000</v>
      </c>
      <c r="L26" s="38"/>
      <c r="M26" s="24"/>
      <c r="N26" s="24"/>
      <c r="O26" s="24"/>
    </row>
    <row r="27" spans="1:15" ht="18.95" customHeight="1" x14ac:dyDescent="0.2">
      <c r="A27" s="95" t="s">
        <v>232</v>
      </c>
      <c r="B27" s="96"/>
      <c r="C27" s="96"/>
      <c r="D27" s="96"/>
      <c r="E27" s="96"/>
      <c r="F27" s="96"/>
      <c r="G27" s="96"/>
      <c r="H27" s="97"/>
      <c r="I27" s="18">
        <v>4000</v>
      </c>
      <c r="J27" s="18">
        <v>4000</v>
      </c>
      <c r="L27" s="38"/>
      <c r="M27" s="24"/>
      <c r="N27" s="24"/>
      <c r="O27" s="24"/>
    </row>
    <row r="28" spans="1:15" ht="18.95" customHeight="1" x14ac:dyDescent="0.2">
      <c r="A28" s="103" t="s">
        <v>233</v>
      </c>
      <c r="B28" s="104"/>
      <c r="C28" s="104"/>
      <c r="D28" s="104"/>
      <c r="E28" s="104"/>
      <c r="F28" s="104"/>
      <c r="G28" s="104"/>
      <c r="H28" s="105"/>
      <c r="I28" s="18">
        <v>2000</v>
      </c>
      <c r="J28" s="18">
        <v>2000</v>
      </c>
      <c r="L28" s="38"/>
      <c r="M28" s="24"/>
      <c r="N28" s="24"/>
      <c r="O28" s="24"/>
    </row>
    <row r="29" spans="1:15" ht="18.95" customHeight="1" x14ac:dyDescent="0.2">
      <c r="A29" s="88" t="s">
        <v>5</v>
      </c>
      <c r="B29" s="89"/>
      <c r="C29" s="89"/>
      <c r="D29" s="89"/>
      <c r="E29" s="89"/>
      <c r="F29" s="89"/>
      <c r="G29" s="89"/>
      <c r="H29" s="90"/>
      <c r="I29" s="23">
        <f>SUM(I11:I28)</f>
        <v>130000</v>
      </c>
      <c r="J29" s="23">
        <f>SUM(J11:J28)</f>
        <v>90000</v>
      </c>
      <c r="L29" s="38"/>
      <c r="M29" s="24"/>
      <c r="N29" s="24"/>
      <c r="O29" s="24"/>
    </row>
    <row r="30" spans="1:15" ht="18.95" customHeight="1" x14ac:dyDescent="0.2">
      <c r="A30" s="75" t="s">
        <v>218</v>
      </c>
      <c r="B30" s="76"/>
      <c r="C30" s="76"/>
      <c r="D30" s="76"/>
      <c r="E30" s="76"/>
      <c r="F30" s="76"/>
      <c r="G30" s="76"/>
      <c r="H30" s="77"/>
      <c r="I30" s="20"/>
      <c r="J30" s="20"/>
      <c r="L30" s="38"/>
      <c r="M30" s="24"/>
      <c r="N30" s="24"/>
      <c r="O30" s="24"/>
    </row>
    <row r="31" spans="1:15" ht="18.95" customHeight="1" x14ac:dyDescent="0.2">
      <c r="A31" s="95" t="s">
        <v>71</v>
      </c>
      <c r="B31" s="96"/>
      <c r="C31" s="96"/>
      <c r="D31" s="96"/>
      <c r="E31" s="96"/>
      <c r="F31" s="96"/>
      <c r="G31" s="96"/>
      <c r="H31" s="97"/>
      <c r="I31" s="43">
        <v>5000</v>
      </c>
      <c r="J31" s="43">
        <v>5000</v>
      </c>
      <c r="L31" s="38"/>
      <c r="M31" s="24"/>
      <c r="N31" s="24"/>
      <c r="O31" s="24"/>
    </row>
    <row r="32" spans="1:15" ht="18.95" customHeight="1" x14ac:dyDescent="0.2">
      <c r="A32" s="78" t="s">
        <v>72</v>
      </c>
      <c r="B32" s="79"/>
      <c r="C32" s="79"/>
      <c r="D32" s="79"/>
      <c r="E32" s="79"/>
      <c r="F32" s="79"/>
      <c r="G32" s="79"/>
      <c r="H32" s="80"/>
      <c r="I32" s="18">
        <v>15000</v>
      </c>
      <c r="J32" s="18">
        <v>15000</v>
      </c>
    </row>
    <row r="33" spans="1:10" ht="18.95" customHeight="1" x14ac:dyDescent="0.2">
      <c r="A33" s="99" t="s">
        <v>5</v>
      </c>
      <c r="B33" s="99"/>
      <c r="C33" s="99"/>
      <c r="D33" s="99"/>
      <c r="E33" s="99"/>
      <c r="F33" s="99"/>
      <c r="G33" s="99"/>
      <c r="H33" s="99"/>
      <c r="I33" s="23">
        <f>SUM(I31:I32)</f>
        <v>20000</v>
      </c>
      <c r="J33" s="23">
        <f>SUM(J31:J32)</f>
        <v>20000</v>
      </c>
    </row>
    <row r="34" spans="1:10" ht="18.95" customHeight="1" x14ac:dyDescent="0.2">
      <c r="A34" s="99" t="s">
        <v>143</v>
      </c>
      <c r="B34" s="99"/>
      <c r="C34" s="99"/>
      <c r="D34" s="99"/>
      <c r="E34" s="99"/>
      <c r="F34" s="99"/>
      <c r="G34" s="99"/>
      <c r="H34" s="99"/>
      <c r="I34" s="23">
        <f>SUM(I29,I33)</f>
        <v>150000</v>
      </c>
      <c r="J34" s="23">
        <f>SUM(J29,J33)</f>
        <v>110000</v>
      </c>
    </row>
  </sheetData>
  <mergeCells count="28">
    <mergeCell ref="A27:H27"/>
    <mergeCell ref="A33:H33"/>
    <mergeCell ref="A34:H34"/>
    <mergeCell ref="A28:H28"/>
    <mergeCell ref="A31:H31"/>
    <mergeCell ref="A32:H32"/>
    <mergeCell ref="A20:H20"/>
    <mergeCell ref="A13:H13"/>
    <mergeCell ref="A14:H14"/>
    <mergeCell ref="A29:H29"/>
    <mergeCell ref="A30:H30"/>
    <mergeCell ref="A21:H21"/>
    <mergeCell ref="A25:H25"/>
    <mergeCell ref="A26:H26"/>
    <mergeCell ref="A23:H23"/>
    <mergeCell ref="A15:H15"/>
    <mergeCell ref="A16:H16"/>
    <mergeCell ref="A17:H17"/>
    <mergeCell ref="A18:H18"/>
    <mergeCell ref="A19:H19"/>
    <mergeCell ref="A24:H24"/>
    <mergeCell ref="A22:H22"/>
    <mergeCell ref="A12:H12"/>
    <mergeCell ref="B1:J1"/>
    <mergeCell ref="B3:I3"/>
    <mergeCell ref="A9:H9"/>
    <mergeCell ref="A10:H10"/>
    <mergeCell ref="A11:H11"/>
  </mergeCells>
  <pageMargins left="0.39370078740157483" right="0.39370078740157483" top="0.59055118110236227" bottom="0.39370078740157483" header="0.19685039370078741" footer="0.118110236220472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22" sqref="J22"/>
    </sheetView>
  </sheetViews>
  <sheetFormatPr defaultRowHeight="18.95" customHeight="1" x14ac:dyDescent="0.2"/>
  <cols>
    <col min="1" max="1" width="4.75" customWidth="1"/>
    <col min="9" max="9" width="9.875" customWidth="1"/>
    <col min="10" max="10" width="10.875" customWidth="1"/>
  </cols>
  <sheetData>
    <row r="1" spans="1:10" ht="18.95" customHeight="1" x14ac:dyDescent="0.3">
      <c r="A1" s="1"/>
      <c r="B1" s="93" t="s">
        <v>196</v>
      </c>
      <c r="C1" s="93"/>
      <c r="D1" s="93"/>
      <c r="E1" s="93"/>
      <c r="F1" s="93"/>
      <c r="G1" s="93"/>
      <c r="H1" s="93"/>
      <c r="I1" s="93"/>
      <c r="J1" s="93"/>
    </row>
    <row r="2" spans="1:10" ht="18.95" customHeight="1" x14ac:dyDescent="0.3">
      <c r="A2" s="1"/>
      <c r="B2" s="9"/>
      <c r="C2" s="9"/>
      <c r="D2" s="9"/>
      <c r="E2" s="9"/>
      <c r="F2" s="9"/>
      <c r="G2" s="9"/>
      <c r="H2" s="9"/>
      <c r="I2" s="9"/>
      <c r="J2" s="9"/>
    </row>
    <row r="3" spans="1:10" ht="18.95" customHeight="1" x14ac:dyDescent="0.3">
      <c r="A3" s="1"/>
      <c r="B3" s="115" t="s">
        <v>199</v>
      </c>
      <c r="C3" s="115"/>
      <c r="D3" s="115"/>
      <c r="E3" s="115"/>
      <c r="F3" s="115"/>
      <c r="G3" s="115"/>
      <c r="H3" s="115"/>
      <c r="I3" s="115"/>
      <c r="J3" s="1"/>
    </row>
    <row r="4" spans="1:10" ht="18.95" customHeight="1" x14ac:dyDescent="0.3">
      <c r="A4" s="1"/>
      <c r="B4" s="1" t="s">
        <v>9</v>
      </c>
      <c r="C4" s="1"/>
      <c r="D4" s="1"/>
      <c r="E4" s="1"/>
      <c r="F4" s="1"/>
      <c r="G4" s="1"/>
      <c r="H4" s="1"/>
      <c r="I4" s="1"/>
      <c r="J4" s="1"/>
    </row>
    <row r="5" spans="1:10" ht="18.95" customHeight="1" x14ac:dyDescent="0.3">
      <c r="A5" s="1"/>
      <c r="B5" s="1" t="s">
        <v>0</v>
      </c>
      <c r="C5" s="1"/>
      <c r="D5" s="1"/>
      <c r="E5" s="1"/>
      <c r="F5" s="1"/>
      <c r="G5" s="1"/>
      <c r="H5" s="1"/>
      <c r="I5" s="1"/>
      <c r="J5" s="1"/>
    </row>
    <row r="6" spans="1:10" ht="18.95" customHeight="1" x14ac:dyDescent="0.3">
      <c r="A6" s="1"/>
      <c r="B6" s="1"/>
      <c r="C6" s="120" t="s">
        <v>141</v>
      </c>
      <c r="D6" s="120"/>
      <c r="E6" s="120"/>
      <c r="F6" s="120"/>
      <c r="G6" s="1"/>
      <c r="H6" s="1"/>
      <c r="I6" s="1"/>
      <c r="J6" s="1"/>
    </row>
    <row r="7" spans="1:10" ht="18.95" customHeight="1" x14ac:dyDescent="0.3">
      <c r="A7" s="1"/>
      <c r="B7" s="1"/>
      <c r="C7" s="120" t="s">
        <v>144</v>
      </c>
      <c r="D7" s="120"/>
      <c r="E7" s="120"/>
      <c r="F7" s="120"/>
      <c r="G7" s="1"/>
      <c r="H7" s="1"/>
      <c r="I7" s="1"/>
      <c r="J7" s="1"/>
    </row>
    <row r="8" spans="1:10" ht="18.9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62.25" customHeight="1" x14ac:dyDescent="0.2">
      <c r="A9" s="94" t="s">
        <v>1</v>
      </c>
      <c r="B9" s="94"/>
      <c r="C9" s="94"/>
      <c r="D9" s="94"/>
      <c r="E9" s="94"/>
      <c r="F9" s="94"/>
      <c r="G9" s="94"/>
      <c r="H9" s="94"/>
      <c r="I9" s="35" t="s">
        <v>3</v>
      </c>
      <c r="J9" s="3" t="s">
        <v>4</v>
      </c>
    </row>
    <row r="10" spans="1:10" ht="18.95" customHeight="1" x14ac:dyDescent="0.3">
      <c r="A10" s="116" t="s">
        <v>10</v>
      </c>
      <c r="B10" s="117"/>
      <c r="C10" s="117"/>
      <c r="D10" s="117"/>
      <c r="E10" s="117"/>
      <c r="F10" s="117"/>
      <c r="G10" s="117"/>
      <c r="H10" s="118"/>
      <c r="I10" s="1"/>
      <c r="J10" s="5"/>
    </row>
    <row r="11" spans="1:10" ht="18.95" customHeight="1" x14ac:dyDescent="0.3">
      <c r="A11" s="109" t="s">
        <v>197</v>
      </c>
      <c r="B11" s="110"/>
      <c r="C11" s="110"/>
      <c r="D11" s="110"/>
      <c r="E11" s="110"/>
      <c r="F11" s="110"/>
      <c r="G11" s="110"/>
      <c r="H11" s="111"/>
      <c r="I11" s="4">
        <v>15000</v>
      </c>
      <c r="J11" s="6"/>
    </row>
    <row r="12" spans="1:10" ht="18.95" customHeight="1" x14ac:dyDescent="0.3">
      <c r="A12" s="109" t="s">
        <v>138</v>
      </c>
      <c r="B12" s="110"/>
      <c r="C12" s="110"/>
      <c r="D12" s="110"/>
      <c r="E12" s="110"/>
      <c r="F12" s="110"/>
      <c r="G12" s="110"/>
      <c r="H12" s="111"/>
      <c r="I12" s="4">
        <v>50000</v>
      </c>
      <c r="J12" s="6"/>
    </row>
    <row r="13" spans="1:10" ht="18.95" customHeight="1" x14ac:dyDescent="0.3">
      <c r="A13" s="109" t="s">
        <v>139</v>
      </c>
      <c r="B13" s="110"/>
      <c r="C13" s="110"/>
      <c r="D13" s="110"/>
      <c r="E13" s="110"/>
      <c r="F13" s="110"/>
      <c r="G13" s="110"/>
      <c r="H13" s="111"/>
      <c r="I13" s="6">
        <v>30000</v>
      </c>
      <c r="J13" s="6"/>
    </row>
    <row r="14" spans="1:10" ht="18.95" customHeight="1" x14ac:dyDescent="0.3">
      <c r="A14" s="109" t="s">
        <v>140</v>
      </c>
      <c r="B14" s="110"/>
      <c r="C14" s="110"/>
      <c r="D14" s="110"/>
      <c r="E14" s="110"/>
      <c r="F14" s="110"/>
      <c r="G14" s="110"/>
      <c r="H14" s="111"/>
      <c r="I14" s="6">
        <v>20000</v>
      </c>
      <c r="J14" s="6"/>
    </row>
    <row r="15" spans="1:10" ht="18.95" customHeight="1" x14ac:dyDescent="0.3">
      <c r="A15" s="121" t="s">
        <v>5</v>
      </c>
      <c r="B15" s="122"/>
      <c r="C15" s="122"/>
      <c r="D15" s="122"/>
      <c r="E15" s="122"/>
      <c r="F15" s="122"/>
      <c r="G15" s="122"/>
      <c r="H15" s="123"/>
      <c r="I15" s="11">
        <f>SUM(I11:I14)</f>
        <v>115000</v>
      </c>
      <c r="J15" s="11">
        <v>112500</v>
      </c>
    </row>
    <row r="16" spans="1:10" ht="18.95" customHeight="1" x14ac:dyDescent="0.3">
      <c r="A16" s="116" t="s">
        <v>6</v>
      </c>
      <c r="B16" s="117"/>
      <c r="C16" s="117"/>
      <c r="D16" s="117"/>
      <c r="E16" s="117"/>
      <c r="F16" s="117"/>
      <c r="G16" s="117"/>
      <c r="H16" s="118"/>
      <c r="I16" s="5"/>
      <c r="J16" s="5"/>
    </row>
    <row r="17" spans="1:10" ht="18.95" customHeight="1" x14ac:dyDescent="0.3">
      <c r="A17" s="109" t="s">
        <v>142</v>
      </c>
      <c r="B17" s="110"/>
      <c r="C17" s="110"/>
      <c r="D17" s="110"/>
      <c r="E17" s="110"/>
      <c r="F17" s="110"/>
      <c r="G17" s="110"/>
      <c r="H17" s="111"/>
      <c r="I17" s="6">
        <v>25000</v>
      </c>
      <c r="J17" s="6"/>
    </row>
    <row r="18" spans="1:10" ht="18.95" customHeight="1" x14ac:dyDescent="0.3">
      <c r="A18" s="109" t="s">
        <v>198</v>
      </c>
      <c r="B18" s="110"/>
      <c r="C18" s="110"/>
      <c r="D18" s="110"/>
      <c r="E18" s="110"/>
      <c r="F18" s="110"/>
      <c r="G18" s="110"/>
      <c r="H18" s="111"/>
      <c r="I18" s="6">
        <v>10000</v>
      </c>
      <c r="J18" s="6"/>
    </row>
    <row r="19" spans="1:10" ht="18.95" customHeight="1" x14ac:dyDescent="0.3">
      <c r="A19" s="119" t="s">
        <v>5</v>
      </c>
      <c r="B19" s="119"/>
      <c r="C19" s="119"/>
      <c r="D19" s="119"/>
      <c r="E19" s="119"/>
      <c r="F19" s="119"/>
      <c r="G19" s="119"/>
      <c r="H19" s="119"/>
      <c r="I19" s="10">
        <f>SUM(I17:I18)</f>
        <v>35000</v>
      </c>
      <c r="J19" s="56" t="s">
        <v>41</v>
      </c>
    </row>
    <row r="20" spans="1:10" ht="18.95" customHeight="1" x14ac:dyDescent="0.3">
      <c r="A20" s="119" t="s">
        <v>143</v>
      </c>
      <c r="B20" s="119"/>
      <c r="C20" s="119"/>
      <c r="D20" s="119"/>
      <c r="E20" s="119"/>
      <c r="F20" s="119"/>
      <c r="G20" s="119"/>
      <c r="H20" s="119"/>
      <c r="I20" s="10">
        <f>SUM(I15,I19)</f>
        <v>150000</v>
      </c>
      <c r="J20" s="10">
        <f>SUM(J15,J19)</f>
        <v>112500</v>
      </c>
    </row>
    <row r="22" spans="1:10" ht="18.95" customHeight="1" x14ac:dyDescent="0.3">
      <c r="A22" s="120"/>
      <c r="B22" s="120"/>
      <c r="C22" s="120"/>
      <c r="D22" s="120"/>
      <c r="E22" s="120"/>
      <c r="F22" s="120"/>
      <c r="G22" s="120"/>
      <c r="H22" s="120"/>
    </row>
  </sheetData>
  <mergeCells count="17">
    <mergeCell ref="A19:H19"/>
    <mergeCell ref="A20:H20"/>
    <mergeCell ref="C6:F6"/>
    <mergeCell ref="C7:F7"/>
    <mergeCell ref="A22:H22"/>
    <mergeCell ref="A13:H13"/>
    <mergeCell ref="A14:H14"/>
    <mergeCell ref="A15:H15"/>
    <mergeCell ref="A16:H16"/>
    <mergeCell ref="A17:H17"/>
    <mergeCell ref="A18:H18"/>
    <mergeCell ref="A12:H12"/>
    <mergeCell ref="B1:J1"/>
    <mergeCell ref="B3:I3"/>
    <mergeCell ref="A9:H9"/>
    <mergeCell ref="A10:H10"/>
    <mergeCell ref="A11:H11"/>
  </mergeCells>
  <pageMargins left="0.39370078740157483" right="0.39370078740157483" top="0.59055118110236227" bottom="0.39370078740157483" header="0.19685039370078741" footer="0.1181102362204724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120" zoomScaleNormal="120" workbookViewId="0">
      <selection activeCell="A11" sqref="A11:H11"/>
    </sheetView>
  </sheetViews>
  <sheetFormatPr defaultColWidth="9" defaultRowHeight="18.95" customHeight="1" x14ac:dyDescent="0.2"/>
  <cols>
    <col min="1" max="1" width="4.75" style="19" customWidth="1"/>
    <col min="2" max="2" width="9.625" style="19" customWidth="1"/>
    <col min="3" max="8" width="9" style="19"/>
    <col min="9" max="9" width="10" style="19" customWidth="1"/>
    <col min="10" max="10" width="10.75" style="19" customWidth="1"/>
    <col min="11" max="16384" width="9" style="19"/>
  </cols>
  <sheetData>
    <row r="1" spans="1:15" ht="18.75" customHeight="1" x14ac:dyDescent="0.2">
      <c r="B1" s="81" t="s">
        <v>201</v>
      </c>
      <c r="C1" s="81"/>
      <c r="D1" s="81"/>
      <c r="E1" s="81"/>
      <c r="F1" s="81"/>
      <c r="G1" s="81"/>
      <c r="H1" s="81"/>
      <c r="I1" s="81"/>
      <c r="J1" s="81"/>
    </row>
    <row r="2" spans="1:15" ht="18.95" customHeight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5" ht="18.95" customHeight="1" x14ac:dyDescent="0.2">
      <c r="B3" s="74" t="s">
        <v>74</v>
      </c>
      <c r="C3" s="74"/>
      <c r="D3" s="74"/>
      <c r="E3" s="74"/>
      <c r="F3" s="74"/>
      <c r="G3" s="74"/>
      <c r="H3" s="74"/>
      <c r="I3" s="74"/>
    </row>
    <row r="4" spans="1:15" ht="18.95" customHeight="1" x14ac:dyDescent="0.2">
      <c r="B4" s="19" t="s">
        <v>237</v>
      </c>
    </row>
    <row r="5" spans="1:15" ht="18.95" customHeight="1" x14ac:dyDescent="0.2">
      <c r="B5" s="19" t="s">
        <v>0</v>
      </c>
    </row>
    <row r="6" spans="1:15" ht="18.95" customHeight="1" x14ac:dyDescent="0.2">
      <c r="C6" s="19" t="s">
        <v>82</v>
      </c>
    </row>
    <row r="7" spans="1:15" ht="18.95" customHeight="1" x14ac:dyDescent="0.2">
      <c r="C7" s="19" t="s">
        <v>83</v>
      </c>
    </row>
    <row r="9" spans="1:15" ht="64.5" customHeight="1" x14ac:dyDescent="0.2">
      <c r="A9" s="92" t="s">
        <v>1</v>
      </c>
      <c r="B9" s="92"/>
      <c r="C9" s="92"/>
      <c r="D9" s="92"/>
      <c r="E9" s="92"/>
      <c r="F9" s="92"/>
      <c r="G9" s="92"/>
      <c r="H9" s="92"/>
      <c r="I9" s="35" t="s">
        <v>3</v>
      </c>
      <c r="J9" s="3" t="s">
        <v>4</v>
      </c>
    </row>
    <row r="10" spans="1:15" ht="18.95" customHeight="1" x14ac:dyDescent="0.2">
      <c r="A10" s="75" t="s">
        <v>161</v>
      </c>
      <c r="B10" s="76"/>
      <c r="C10" s="76"/>
      <c r="D10" s="76"/>
      <c r="E10" s="76"/>
      <c r="F10" s="76"/>
      <c r="G10" s="76"/>
      <c r="H10" s="77"/>
      <c r="J10" s="20"/>
      <c r="L10" s="36"/>
      <c r="M10" s="24"/>
      <c r="N10" s="24"/>
      <c r="O10" s="24"/>
    </row>
    <row r="11" spans="1:15" ht="18.95" customHeight="1" x14ac:dyDescent="0.2">
      <c r="A11" s="78" t="s">
        <v>240</v>
      </c>
      <c r="B11" s="79"/>
      <c r="C11" s="79"/>
      <c r="D11" s="79"/>
      <c r="E11" s="79"/>
      <c r="F11" s="79"/>
      <c r="G11" s="79"/>
      <c r="H11" s="80"/>
      <c r="I11" s="18">
        <v>2000</v>
      </c>
      <c r="J11" s="18">
        <v>2000</v>
      </c>
      <c r="L11" s="38"/>
      <c r="M11" s="24"/>
      <c r="N11" s="24"/>
      <c r="O11" s="24"/>
    </row>
    <row r="12" spans="1:15" ht="18.95" customHeight="1" x14ac:dyDescent="0.2">
      <c r="A12" s="78" t="s">
        <v>241</v>
      </c>
      <c r="B12" s="79"/>
      <c r="C12" s="79"/>
      <c r="D12" s="79"/>
      <c r="E12" s="79"/>
      <c r="F12" s="79"/>
      <c r="G12" s="79"/>
      <c r="H12" s="80"/>
      <c r="I12" s="18">
        <v>4000</v>
      </c>
      <c r="J12" s="18">
        <v>4000</v>
      </c>
      <c r="L12" s="38"/>
      <c r="M12" s="24"/>
      <c r="N12" s="24"/>
      <c r="O12" s="38"/>
    </row>
    <row r="13" spans="1:15" ht="18.95" customHeight="1" x14ac:dyDescent="0.2">
      <c r="A13" s="85" t="s">
        <v>242</v>
      </c>
      <c r="B13" s="86"/>
      <c r="C13" s="86"/>
      <c r="D13" s="86"/>
      <c r="E13" s="86"/>
      <c r="F13" s="86"/>
      <c r="G13" s="86"/>
      <c r="H13" s="87"/>
      <c r="I13" s="18">
        <v>1000</v>
      </c>
      <c r="J13" s="18">
        <v>1000</v>
      </c>
      <c r="L13" s="38"/>
      <c r="M13" s="24"/>
      <c r="N13" s="24"/>
      <c r="O13" s="24"/>
    </row>
    <row r="14" spans="1:15" s="45" customFormat="1" ht="18.95" customHeight="1" x14ac:dyDescent="0.2">
      <c r="A14" s="88" t="s">
        <v>5</v>
      </c>
      <c r="B14" s="89"/>
      <c r="C14" s="89"/>
      <c r="D14" s="89"/>
      <c r="E14" s="89"/>
      <c r="F14" s="89"/>
      <c r="G14" s="89"/>
      <c r="H14" s="90"/>
      <c r="I14" s="23">
        <f>SUM(I11:I13)</f>
        <v>7000</v>
      </c>
      <c r="J14" s="23">
        <f>SUM(J11:J13)</f>
        <v>7000</v>
      </c>
      <c r="L14" s="36"/>
      <c r="M14" s="46"/>
      <c r="N14" s="46"/>
      <c r="O14" s="46"/>
    </row>
    <row r="15" spans="1:15" ht="18.95" customHeight="1" x14ac:dyDescent="0.2">
      <c r="A15" s="75" t="s">
        <v>211</v>
      </c>
      <c r="B15" s="76"/>
      <c r="C15" s="76"/>
      <c r="D15" s="76"/>
      <c r="E15" s="76"/>
      <c r="F15" s="76"/>
      <c r="G15" s="76"/>
      <c r="H15" s="77"/>
      <c r="I15" s="20"/>
      <c r="J15" s="20"/>
      <c r="L15" s="38"/>
      <c r="M15" s="24"/>
      <c r="N15" s="24"/>
      <c r="O15" s="24"/>
    </row>
    <row r="16" spans="1:15" ht="18.95" customHeight="1" x14ac:dyDescent="0.2">
      <c r="A16" s="78" t="s">
        <v>75</v>
      </c>
      <c r="B16" s="79"/>
      <c r="C16" s="79"/>
      <c r="D16" s="79"/>
      <c r="E16" s="79"/>
      <c r="F16" s="79"/>
      <c r="G16" s="79"/>
      <c r="H16" s="80"/>
      <c r="I16" s="43">
        <v>20000</v>
      </c>
      <c r="J16" s="43">
        <v>20000</v>
      </c>
      <c r="L16" s="38"/>
      <c r="M16" s="24"/>
      <c r="N16" s="24"/>
      <c r="O16" s="24"/>
    </row>
    <row r="17" spans="1:10" ht="18.95" customHeight="1" x14ac:dyDescent="0.2">
      <c r="A17" s="78" t="s">
        <v>76</v>
      </c>
      <c r="B17" s="79"/>
      <c r="C17" s="79"/>
      <c r="D17" s="79"/>
      <c r="E17" s="79"/>
      <c r="F17" s="79"/>
      <c r="G17" s="79"/>
      <c r="H17" s="80"/>
      <c r="I17" s="18">
        <v>5000</v>
      </c>
      <c r="J17" s="18">
        <v>5000</v>
      </c>
    </row>
    <row r="18" spans="1:10" ht="18.95" customHeight="1" x14ac:dyDescent="0.2">
      <c r="A18" s="78" t="s">
        <v>77</v>
      </c>
      <c r="B18" s="79"/>
      <c r="C18" s="79"/>
      <c r="D18" s="79"/>
      <c r="E18" s="79"/>
      <c r="F18" s="79"/>
      <c r="G18" s="79"/>
      <c r="H18" s="80"/>
      <c r="I18" s="18">
        <v>30000</v>
      </c>
      <c r="J18" s="18">
        <v>15000</v>
      </c>
    </row>
    <row r="19" spans="1:10" ht="18.95" customHeight="1" x14ac:dyDescent="0.2">
      <c r="A19" s="78" t="s">
        <v>78</v>
      </c>
      <c r="B19" s="79"/>
      <c r="C19" s="79"/>
      <c r="D19" s="79"/>
      <c r="E19" s="79"/>
      <c r="F19" s="79"/>
      <c r="G19" s="79"/>
      <c r="H19" s="80"/>
      <c r="I19" s="18">
        <v>30000</v>
      </c>
      <c r="J19" s="18">
        <v>15000</v>
      </c>
    </row>
    <row r="20" spans="1:10" ht="18.95" customHeight="1" x14ac:dyDescent="0.2">
      <c r="A20" s="78" t="s">
        <v>79</v>
      </c>
      <c r="B20" s="79"/>
      <c r="C20" s="79"/>
      <c r="D20" s="79"/>
      <c r="E20" s="79"/>
      <c r="F20" s="79"/>
      <c r="G20" s="79"/>
      <c r="H20" s="80"/>
      <c r="I20" s="18">
        <v>30000</v>
      </c>
      <c r="J20" s="18">
        <v>15000</v>
      </c>
    </row>
    <row r="21" spans="1:10" ht="18.95" customHeight="1" x14ac:dyDescent="0.2">
      <c r="A21" s="78" t="s">
        <v>80</v>
      </c>
      <c r="B21" s="79"/>
      <c r="C21" s="79"/>
      <c r="D21" s="79"/>
      <c r="E21" s="79"/>
      <c r="F21" s="79"/>
      <c r="G21" s="79"/>
      <c r="H21" s="80"/>
      <c r="I21" s="18">
        <v>30000</v>
      </c>
      <c r="J21" s="18">
        <v>15000</v>
      </c>
    </row>
    <row r="22" spans="1:10" ht="18.95" customHeight="1" x14ac:dyDescent="0.2">
      <c r="A22" s="103" t="s">
        <v>81</v>
      </c>
      <c r="B22" s="86"/>
      <c r="C22" s="86"/>
      <c r="D22" s="86"/>
      <c r="E22" s="86"/>
      <c r="F22" s="86"/>
      <c r="G22" s="86"/>
      <c r="H22" s="87"/>
      <c r="I22" s="18">
        <v>15000</v>
      </c>
      <c r="J22" s="18">
        <v>15000</v>
      </c>
    </row>
    <row r="23" spans="1:10" s="45" customFormat="1" ht="18.95" customHeight="1" x14ac:dyDescent="0.2">
      <c r="A23" s="88" t="s">
        <v>5</v>
      </c>
      <c r="B23" s="89"/>
      <c r="C23" s="89"/>
      <c r="D23" s="89"/>
      <c r="E23" s="89"/>
      <c r="F23" s="89"/>
      <c r="G23" s="89"/>
      <c r="H23" s="90"/>
      <c r="I23" s="23">
        <f>SUM(I16:I22)</f>
        <v>160000</v>
      </c>
      <c r="J23" s="23">
        <f>SUM(J16:J22)</f>
        <v>100000</v>
      </c>
    </row>
    <row r="24" spans="1:10" s="45" customFormat="1" ht="18.95" customHeight="1" x14ac:dyDescent="0.2">
      <c r="A24" s="88" t="s">
        <v>200</v>
      </c>
      <c r="B24" s="89"/>
      <c r="C24" s="89"/>
      <c r="D24" s="89"/>
      <c r="E24" s="89"/>
      <c r="F24" s="89"/>
      <c r="G24" s="89"/>
      <c r="H24" s="90"/>
      <c r="I24" s="23">
        <f>SUM(I14,I23)</f>
        <v>167000</v>
      </c>
      <c r="J24" s="23">
        <f>SUM(J14,J23)</f>
        <v>107000</v>
      </c>
    </row>
  </sheetData>
  <mergeCells count="18">
    <mergeCell ref="A19:H19"/>
    <mergeCell ref="A22:H22"/>
    <mergeCell ref="A23:H23"/>
    <mergeCell ref="A24:H24"/>
    <mergeCell ref="A18:H18"/>
    <mergeCell ref="A21:H21"/>
    <mergeCell ref="A20:H20"/>
    <mergeCell ref="A14:H14"/>
    <mergeCell ref="A15:H15"/>
    <mergeCell ref="A16:H16"/>
    <mergeCell ref="A17:H17"/>
    <mergeCell ref="A13:H13"/>
    <mergeCell ref="A12:H12"/>
    <mergeCell ref="B1:J1"/>
    <mergeCell ref="B3:I3"/>
    <mergeCell ref="A9:H9"/>
    <mergeCell ref="A10:H10"/>
    <mergeCell ref="A11:H11"/>
  </mergeCells>
  <pageMargins left="0.39370078740157483" right="0.39370078740157483" top="0.39370078740157483" bottom="0.39370078740157483" header="0.19685039370078741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ท 6-88</vt:lpstr>
      <vt:lpstr>ท 6-33</vt:lpstr>
      <vt:lpstr>ท 6-37</vt:lpstr>
      <vt:lpstr>ท 6-58</vt:lpstr>
      <vt:lpstr>ท 6-28</vt:lpstr>
      <vt:lpstr>ท 6-85</vt:lpstr>
      <vt:lpstr>ท 6-27</vt:lpstr>
      <vt:lpstr>ท 6-19</vt:lpstr>
      <vt:lpstr>ท 6-49</vt:lpstr>
      <vt:lpstr>ท 6-48</vt:lpstr>
      <vt:lpstr>ท 6-68</vt:lpstr>
      <vt:lpstr>ท 6-64</vt:lpstr>
      <vt:lpstr>ท 6-75</vt:lpstr>
      <vt:lpstr>ท 6-77</vt:lpstr>
      <vt:lpstr>งบประมาณ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Admin-GT8J92S</dc:creator>
  <cp:lastModifiedBy>NRCT</cp:lastModifiedBy>
  <cp:lastPrinted>2014-09-25T12:16:35Z</cp:lastPrinted>
  <dcterms:created xsi:type="dcterms:W3CDTF">2014-03-06T04:34:42Z</dcterms:created>
  <dcterms:modified xsi:type="dcterms:W3CDTF">2015-07-05T07:11:21Z</dcterms:modified>
</cp:coreProperties>
</file>